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aurus\LNLS\Projetos\Projetos_Ativos\Sirius\ADM\Gabi\Sírius\Publicação\"/>
    </mc:Choice>
  </mc:AlternateContent>
  <xr:revisionPtr revIDLastSave="0" documentId="13_ncr:1_{5E6BF29C-18F0-419A-A261-3AFB3D950BD8}" xr6:coauthVersionLast="41" xr6:coauthVersionMax="41" xr10:uidLastSave="{00000000-0000-0000-0000-000000000000}"/>
  <bookViews>
    <workbookView xWindow="-120" yWindow="-120" windowWidth="25440" windowHeight="15390" xr2:uid="{502955A5-02B5-40BF-8DA9-CEE15B70411F}"/>
  </bookViews>
  <sheets>
    <sheet name="Publicação 2013" sheetId="1" r:id="rId1"/>
  </sheets>
  <externalReferences>
    <externalReference r:id="rId2"/>
    <externalReference r:id="rId3"/>
  </externalReferences>
  <definedNames>
    <definedName name="bz">[1]!Tabela_Consulta_de_CNPEM_PROD_TOTVS3[[#Headers],[C7_PICM]]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E3" i="1"/>
  <c r="B4" i="1"/>
  <c r="C4" i="1"/>
  <c r="E4" i="1"/>
  <c r="B5" i="1"/>
  <c r="C5" i="1"/>
  <c r="E5" i="1"/>
  <c r="B6" i="1"/>
  <c r="C6" i="1"/>
  <c r="E6" i="1"/>
  <c r="B7" i="1"/>
  <c r="C7" i="1"/>
  <c r="E7" i="1"/>
  <c r="B8" i="1"/>
  <c r="C8" i="1"/>
  <c r="E8" i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</calcChain>
</file>

<file path=xl/sharedStrings.xml><?xml version="1.0" encoding="utf-8"?>
<sst xmlns="http://schemas.openxmlformats.org/spreadsheetml/2006/main" count="18" uniqueCount="9">
  <si>
    <t>* Alguns pedidos podem ter mais de uma SC (Solicitação de Compra) devido a divisão de centro de custo.</t>
  </si>
  <si>
    <t>CNPJ</t>
  </si>
  <si>
    <t>Vencedor</t>
  </si>
  <si>
    <t>Valor R$</t>
  </si>
  <si>
    <t>Data de emissão do PC</t>
  </si>
  <si>
    <t>Número da Solicitação de Compra (SC)</t>
  </si>
  <si>
    <t>Número do Pedido de Compra (PC)*</t>
  </si>
  <si>
    <t>Publicação de pedidos emitidos conforme regulamento de compras - ano 2013</t>
  </si>
  <si>
    <t>Não aplicável -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</si>
</sst>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 &quot;00&quot;.&quot;000&quot;.&quot;000&quot;/&quot;00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1" fillId="2" borderId="2" xfId="4" applyBorder="1" applyAlignment="1">
      <alignment horizontal="center"/>
    </xf>
    <xf numFmtId="164" fontId="1" fillId="2" borderId="2" xfId="1" applyNumberFormat="1" applyFill="1" applyBorder="1" applyAlignment="1">
      <alignment horizontal="center"/>
    </xf>
    <xf numFmtId="14" fontId="1" fillId="2" borderId="2" xfId="4" applyNumberFormat="1" applyBorder="1" applyAlignment="1">
      <alignment horizontal="center"/>
    </xf>
    <xf numFmtId="0" fontId="1" fillId="2" borderId="3" xfId="4" applyBorder="1" applyAlignment="1">
      <alignment horizontal="center"/>
    </xf>
    <xf numFmtId="164" fontId="1" fillId="2" borderId="3" xfId="1" applyNumberFormat="1" applyFill="1" applyBorder="1" applyAlignment="1">
      <alignment horizontal="center"/>
    </xf>
    <xf numFmtId="14" fontId="1" fillId="2" borderId="3" xfId="4" applyNumberFormat="1" applyBorder="1" applyAlignment="1">
      <alignment horizontal="center"/>
    </xf>
    <xf numFmtId="0" fontId="0" fillId="0" borderId="0" xfId="0" applyAlignment="1">
      <alignment wrapText="1"/>
    </xf>
    <xf numFmtId="0" fontId="5" fillId="3" borderId="4" xfId="3" applyFont="1" applyFill="1" applyBorder="1" applyAlignment="1">
      <alignment horizontal="center" vertical="center" wrapText="1"/>
    </xf>
    <xf numFmtId="165" fontId="1" fillId="2" borderId="3" xfId="4" applyNumberFormat="1" applyBorder="1" applyAlignment="1">
      <alignment horizontal="center"/>
    </xf>
    <xf numFmtId="165" fontId="1" fillId="2" borderId="2" xfId="4" applyNumberFormat="1" applyBorder="1" applyAlignment="1">
      <alignment horizontal="center"/>
    </xf>
    <xf numFmtId="0" fontId="2" fillId="4" borderId="7" xfId="2" applyFill="1" applyBorder="1" applyAlignment="1">
      <alignment horizontal="center"/>
    </xf>
    <xf numFmtId="0" fontId="2" fillId="4" borderId="6" xfId="2" applyFill="1" applyBorder="1" applyAlignment="1">
      <alignment horizontal="center"/>
    </xf>
    <xf numFmtId="0" fontId="2" fillId="4" borderId="5" xfId="2" applyFill="1" applyBorder="1" applyAlignment="1">
      <alignment horizontal="center"/>
    </xf>
  </cellXfs>
  <cellStyles count="5">
    <cellStyle name="40% - Ênfase3" xfId="4" builtinId="39"/>
    <cellStyle name="Normal" xfId="0" builtinId="0"/>
    <cellStyle name="Título 1" xfId="2" builtinId="16"/>
    <cellStyle name="Título 4" xfId="3" builtinId="1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G\Grupos\AUD\2.%20AUD%20EXTERNAS\3.%20TCU%20-%20Operacional\201703%20TCU%20(levantamento%20de%20informa&#231;&#227;o%20Sirius)\5.%20Suporte\Relat&#243;rio%20P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radomile\Desktop\PCs%2012%20a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's SC1"/>
      <sheetName val="PC's SC7"/>
      <sheetName val="AF"/>
      <sheetName val="Tabelão"/>
      <sheetName val="Contrato"/>
      <sheetName val="Cadastro for"/>
      <sheetName val="AF análise"/>
      <sheetName val="SC análise"/>
      <sheetName val="PC análise"/>
      <sheetName val="Tabelão PC análise"/>
      <sheetName val="Contrato análise"/>
      <sheetName val="Relatório PC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s de compras"/>
      <sheetName val="PC &gt; R$ 50.000"/>
      <sheetName val="Planilha Dinâmica"/>
      <sheetName val="Publicação 2015"/>
      <sheetName val="Publicação 2016"/>
    </sheetNames>
    <sheetDataSet>
      <sheetData sheetId="0"/>
      <sheetData sheetId="1">
        <row r="2">
          <cell r="A2">
            <v>215</v>
          </cell>
          <cell r="B2" t="str">
            <v>BANCADA DE CARACTERIZACAO MAGNETICA</v>
          </cell>
          <cell r="D2">
            <v>153</v>
          </cell>
          <cell r="E2">
            <v>41277</v>
          </cell>
          <cell r="F2">
            <v>41285</v>
          </cell>
          <cell r="G2" t="str">
            <v>Não aplicável - exterior</v>
          </cell>
          <cell r="H2" t="str">
            <v>KUGLER GMBH</v>
          </cell>
          <cell r="I2">
            <v>539000</v>
          </cell>
          <cell r="J2">
            <v>4</v>
          </cell>
          <cell r="K2">
            <v>1754646.12</v>
          </cell>
          <cell r="L2" t="str">
            <v>Residuo</v>
          </cell>
        </row>
        <row r="3">
          <cell r="A3">
            <v>318</v>
          </cell>
          <cell r="B3" t="str">
            <v>SENSOR CAPACITIVO PARA RANGE DE 5-10 MM, OPERACAO DE 0-50 OC, CALIBRACAO INCLUSA E INTERFACE PARA SISTEMAS OPTICOS MODELO HLS.STD. 5/0-50</v>
          </cell>
          <cell r="D3">
            <v>181</v>
          </cell>
          <cell r="E3">
            <v>41278</v>
          </cell>
          <cell r="F3">
            <v>41290</v>
          </cell>
          <cell r="G3" t="str">
            <v>Não aplicável - exterior</v>
          </cell>
          <cell r="H3" t="str">
            <v>FOGALE NANOTECH INC.</v>
          </cell>
          <cell r="I3">
            <v>62550</v>
          </cell>
          <cell r="J3">
            <v>4</v>
          </cell>
          <cell r="K3">
            <v>283830.36</v>
          </cell>
          <cell r="L3" t="str">
            <v>Atendido Via NF</v>
          </cell>
        </row>
        <row r="4">
          <cell r="A4">
            <v>318</v>
          </cell>
          <cell r="B4" t="str">
            <v>RACK 19" PARA FONTES DE ALIMENTACAO, COM 16 CANAIS DE MEDIDA, COMUNICACAO PC VIA RS232, CABO DE CONEXAO ENTRE RACK/PC DE 2M E PLACA DE INTERFACE MODELO RIA-8MU-P</v>
          </cell>
          <cell r="D4">
            <v>181</v>
          </cell>
          <cell r="E4">
            <v>41278</v>
          </cell>
          <cell r="F4">
            <v>41290</v>
          </cell>
          <cell r="G4" t="str">
            <v>Não aplicável - exterior</v>
          </cell>
          <cell r="H4" t="str">
            <v>FOGALE NANOTECH INC.</v>
          </cell>
          <cell r="I4">
            <v>14400</v>
          </cell>
          <cell r="J4">
            <v>4</v>
          </cell>
          <cell r="K4">
            <v>283830.36</v>
          </cell>
          <cell r="L4" t="str">
            <v>Atendido Via NF</v>
          </cell>
        </row>
        <row r="5">
          <cell r="A5">
            <v>318</v>
          </cell>
          <cell r="B5" t="str">
            <v>CABO PARA CONEXAO ENTRE PC E RACK RIA-8 DE 3M MODELO RSCABLE-SIL-RACK RIA-8PC</v>
          </cell>
          <cell r="D5">
            <v>181</v>
          </cell>
          <cell r="E5">
            <v>41278</v>
          </cell>
          <cell r="F5">
            <v>41290</v>
          </cell>
          <cell r="G5" t="str">
            <v>Não aplicável - exterior</v>
          </cell>
          <cell r="H5" t="str">
            <v>FOGALE NANOTECH INC.</v>
          </cell>
          <cell r="I5">
            <v>118</v>
          </cell>
          <cell r="J5">
            <v>4</v>
          </cell>
          <cell r="K5">
            <v>283830.36</v>
          </cell>
          <cell r="L5" t="str">
            <v>Atendido Via NF</v>
          </cell>
        </row>
        <row r="6">
          <cell r="A6">
            <v>318</v>
          </cell>
          <cell r="B6" t="str">
            <v>RECIPIENTES COM PARAFUSOS (M8X50 + 3 PARAFUSOS DE NYLON) E TAMPA PLASTICA MODELO HLS V.HLS 12-14/2</v>
          </cell>
          <cell r="D6">
            <v>181</v>
          </cell>
          <cell r="E6">
            <v>41278</v>
          </cell>
          <cell r="F6">
            <v>41290</v>
          </cell>
          <cell r="G6" t="str">
            <v>Não aplicável - exterior</v>
          </cell>
          <cell r="H6" t="str">
            <v>FOGALE NANOTECH INC.</v>
          </cell>
          <cell r="I6">
            <v>6300</v>
          </cell>
          <cell r="J6">
            <v>4</v>
          </cell>
          <cell r="K6">
            <v>283830.36</v>
          </cell>
          <cell r="L6" t="str">
            <v>Atendido Via NF</v>
          </cell>
        </row>
        <row r="7">
          <cell r="A7">
            <v>318</v>
          </cell>
          <cell r="B7" t="str">
            <v>MANGUEIRA TRANSPARENTE DE POLIAMIDA INSENSIVEL A RADIACAO DE DIAMETRO 12-15 MM E 100M DE COMPRIMENTO MODELO HD 12-15.</v>
          </cell>
          <cell r="D7">
            <v>181</v>
          </cell>
          <cell r="E7">
            <v>41278</v>
          </cell>
          <cell r="F7">
            <v>41290</v>
          </cell>
          <cell r="G7" t="str">
            <v>Não aplicável - exterior</v>
          </cell>
          <cell r="H7" t="str">
            <v>FOGALE NANOTECH INC.</v>
          </cell>
          <cell r="I7">
            <v>300</v>
          </cell>
          <cell r="J7">
            <v>4</v>
          </cell>
          <cell r="K7">
            <v>283830.36</v>
          </cell>
          <cell r="L7" t="str">
            <v>Atendido Via NF</v>
          </cell>
        </row>
        <row r="8">
          <cell r="A8">
            <v>318</v>
          </cell>
          <cell r="B8" t="str">
            <v>SENSOR DE TEMPERATURA PT100</v>
          </cell>
          <cell r="D8">
            <v>181</v>
          </cell>
          <cell r="E8">
            <v>41278</v>
          </cell>
          <cell r="F8">
            <v>41290</v>
          </cell>
          <cell r="G8" t="str">
            <v>Não aplicável - exterior</v>
          </cell>
          <cell r="H8" t="str">
            <v>FOGALE NANOTECH INC.</v>
          </cell>
          <cell r="I8">
            <v>6000</v>
          </cell>
          <cell r="J8">
            <v>4</v>
          </cell>
          <cell r="K8">
            <v>283830.36</v>
          </cell>
          <cell r="L8" t="str">
            <v>Atendido Via NF</v>
          </cell>
        </row>
        <row r="9">
          <cell r="A9">
            <v>318</v>
          </cell>
          <cell r="B9" t="str">
            <v>SOFTWARE PARA AQUISICAO DE DADOS DO SISTEMA HLS DE 32 BITS PARA WINDOWS XP MODELO MSM</v>
          </cell>
          <cell r="D9">
            <v>181</v>
          </cell>
          <cell r="E9">
            <v>41278</v>
          </cell>
          <cell r="F9">
            <v>41290</v>
          </cell>
          <cell r="G9" t="str">
            <v>Não aplicável - exterior</v>
          </cell>
          <cell r="H9" t="str">
            <v>FOGALE NANOTECH INC.</v>
          </cell>
          <cell r="I9">
            <v>2300</v>
          </cell>
          <cell r="J9">
            <v>4</v>
          </cell>
          <cell r="K9">
            <v>283830.36</v>
          </cell>
          <cell r="L9" t="str">
            <v>Atendido Via NF</v>
          </cell>
        </row>
        <row r="10">
          <cell r="A10">
            <v>318</v>
          </cell>
          <cell r="B10" t="str">
            <v>FUNGICIDA PARA AGUA</v>
          </cell>
          <cell r="D10">
            <v>181</v>
          </cell>
          <cell r="E10">
            <v>41278</v>
          </cell>
          <cell r="F10">
            <v>41290</v>
          </cell>
          <cell r="G10" t="str">
            <v>Não aplicável - exterior</v>
          </cell>
          <cell r="H10" t="str">
            <v>FOGALE NANOTECH INC.</v>
          </cell>
          <cell r="I10">
            <v>200</v>
          </cell>
          <cell r="J10">
            <v>4</v>
          </cell>
          <cell r="K10">
            <v>283830.36</v>
          </cell>
          <cell r="L10" t="str">
            <v>Atendido Via NF</v>
          </cell>
        </row>
        <row r="11">
          <cell r="A11">
            <v>318</v>
          </cell>
          <cell r="B11" t="str">
            <v>CABO DE SILICONE PARA CONEXAO COM RACK RIA-8 MODELO HLS SIL-YY 40M</v>
          </cell>
          <cell r="D11">
            <v>181</v>
          </cell>
          <cell r="E11">
            <v>41278</v>
          </cell>
          <cell r="F11">
            <v>41290</v>
          </cell>
          <cell r="G11" t="str">
            <v>Não aplicável - exterior</v>
          </cell>
          <cell r="H11" t="str">
            <v>FOGALE NANOTECH INC.</v>
          </cell>
          <cell r="I11">
            <v>10590</v>
          </cell>
          <cell r="J11">
            <v>4</v>
          </cell>
          <cell r="K11">
            <v>283830.36</v>
          </cell>
          <cell r="L11" t="str">
            <v>Atendido Via NF</v>
          </cell>
        </row>
        <row r="12">
          <cell r="A12">
            <v>324</v>
          </cell>
          <cell r="B12" t="str">
            <v>BOMBA DE VACUO DRY SCROLL SH-112, CONEXAO DE ENTRADA  NW25</v>
          </cell>
          <cell r="D12">
            <v>149</v>
          </cell>
          <cell r="E12">
            <v>41277</v>
          </cell>
          <cell r="F12">
            <v>41290</v>
          </cell>
          <cell r="G12" t="str">
            <v>Não aplicável - exterior</v>
          </cell>
          <cell r="H12" t="str">
            <v>AGILENT TECHNOLOGIES</v>
          </cell>
          <cell r="I12">
            <v>2612.5</v>
          </cell>
          <cell r="J12">
            <v>2</v>
          </cell>
          <cell r="K12">
            <v>132156.09</v>
          </cell>
          <cell r="L12" t="str">
            <v>Atendido Via NF</v>
          </cell>
        </row>
        <row r="13">
          <cell r="A13">
            <v>324</v>
          </cell>
          <cell r="B13" t="str">
            <v>BOMBA DE VACUO TIPO SROLL MODELO IDP3,  220/230V, 50/60HZ, COM VALVULA DE ISOLACAO</v>
          </cell>
          <cell r="D13">
            <v>149</v>
          </cell>
          <cell r="E13">
            <v>41277</v>
          </cell>
          <cell r="F13">
            <v>41290</v>
          </cell>
          <cell r="G13" t="str">
            <v>Não aplicável - exterior</v>
          </cell>
          <cell r="H13" t="str">
            <v>AGILENT TECHNOLOGIES</v>
          </cell>
          <cell r="I13">
            <v>1663.2</v>
          </cell>
          <cell r="J13">
            <v>2</v>
          </cell>
          <cell r="K13">
            <v>132156.09</v>
          </cell>
          <cell r="L13" t="str">
            <v>Atendido Via NF</v>
          </cell>
        </row>
        <row r="14">
          <cell r="A14">
            <v>324</v>
          </cell>
          <cell r="B14" t="str">
            <v>BOMBA IONICA VACION 10L/S, DIODO, FLANGE DE ENTRADA 2.3/4 POL. CFF</v>
          </cell>
          <cell r="D14">
            <v>149</v>
          </cell>
          <cell r="E14">
            <v>41277</v>
          </cell>
          <cell r="F14">
            <v>41290</v>
          </cell>
          <cell r="G14" t="str">
            <v>Não aplicável - exterior</v>
          </cell>
          <cell r="H14" t="str">
            <v>AGILENT TECHNOLOGIES</v>
          </cell>
          <cell r="I14">
            <v>16394</v>
          </cell>
          <cell r="J14">
            <v>2</v>
          </cell>
          <cell r="K14">
            <v>132156.09</v>
          </cell>
          <cell r="L14" t="str">
            <v>Atendido Via NF</v>
          </cell>
        </row>
        <row r="15">
          <cell r="A15">
            <v>324</v>
          </cell>
          <cell r="B15" t="str">
            <v>KIT DE CONTROLE DE VELOCIDADE DO INVERSOR, FLANGE NW25, 1 MEDIDOR DE VACUO CT-100, CABO DE COMUNICACAO, FONTE 24V, CABO DE ALIMENTACAO DIVISOR, T , ANEL DE CENTRAGEM E ABRACADEIRA</v>
          </cell>
          <cell r="D15">
            <v>149</v>
          </cell>
          <cell r="E15">
            <v>41277</v>
          </cell>
          <cell r="F15">
            <v>41290</v>
          </cell>
          <cell r="G15" t="str">
            <v>Não aplicável - exterior</v>
          </cell>
          <cell r="H15" t="str">
            <v>AGILENT TECHNOLOGIES</v>
          </cell>
          <cell r="I15">
            <v>432.3</v>
          </cell>
          <cell r="J15">
            <v>2</v>
          </cell>
          <cell r="K15">
            <v>132156.09</v>
          </cell>
          <cell r="L15" t="str">
            <v>Atendido Via NF</v>
          </cell>
        </row>
        <row r="16">
          <cell r="A16">
            <v>324</v>
          </cell>
          <cell r="B16" t="str">
            <v>TRAP DE ENTRADA PARA BOMBA TIPO SCROLL, FLANGE NW25, FILTRO HEPA</v>
          </cell>
          <cell r="D16">
            <v>149</v>
          </cell>
          <cell r="E16">
            <v>41277</v>
          </cell>
          <cell r="F16">
            <v>41290</v>
          </cell>
          <cell r="G16" t="str">
            <v>Não aplicável - exterior</v>
          </cell>
          <cell r="H16" t="str">
            <v>AGILENT TECHNOLOGIES</v>
          </cell>
          <cell r="I16">
            <v>402.6</v>
          </cell>
          <cell r="J16">
            <v>2</v>
          </cell>
          <cell r="K16">
            <v>132156.09</v>
          </cell>
          <cell r="L16" t="str">
            <v>Atendido Via NF</v>
          </cell>
        </row>
        <row r="17">
          <cell r="A17">
            <v>324</v>
          </cell>
          <cell r="B17" t="str">
            <v>TRAP DE ENTRADA PARA BOMBA TIPO SCROLL, FLANGE NW16, FILTRO HEPA</v>
          </cell>
          <cell r="D17">
            <v>149</v>
          </cell>
          <cell r="E17">
            <v>41277</v>
          </cell>
          <cell r="F17">
            <v>41290</v>
          </cell>
          <cell r="G17" t="str">
            <v>Não aplicável - exterior</v>
          </cell>
          <cell r="H17" t="str">
            <v>AGILENT TECHNOLOGIES</v>
          </cell>
          <cell r="I17">
            <v>138.05000000000001</v>
          </cell>
          <cell r="J17">
            <v>2</v>
          </cell>
          <cell r="K17">
            <v>132156.09</v>
          </cell>
          <cell r="L17" t="str">
            <v>Atendido Via NF</v>
          </cell>
        </row>
        <row r="18">
          <cell r="A18">
            <v>324</v>
          </cell>
          <cell r="B18" t="str">
            <v>MAGNETO PARA BOMBA VACION DE 10L/S</v>
          </cell>
          <cell r="D18">
            <v>149</v>
          </cell>
          <cell r="E18">
            <v>41277</v>
          </cell>
          <cell r="F18">
            <v>41290</v>
          </cell>
          <cell r="G18" t="str">
            <v>Não aplicável - exterior</v>
          </cell>
          <cell r="H18" t="str">
            <v>AGILENT TECHNOLOGIES</v>
          </cell>
          <cell r="I18">
            <v>7770</v>
          </cell>
          <cell r="J18">
            <v>2</v>
          </cell>
          <cell r="K18">
            <v>132156.09</v>
          </cell>
          <cell r="L18" t="str">
            <v>Atendido Via NF</v>
          </cell>
        </row>
        <row r="19">
          <cell r="A19">
            <v>324</v>
          </cell>
          <cell r="B19" t="str">
            <v>BOMBA IONICA VACION PLUS 20 STARCELL BASICA, 20L/S, FLANGE DE ENTRADA 2.3/4 POL. CFF</v>
          </cell>
          <cell r="D19">
            <v>149</v>
          </cell>
          <cell r="E19">
            <v>41277</v>
          </cell>
          <cell r="F19">
            <v>41290</v>
          </cell>
          <cell r="G19" t="str">
            <v>Não aplicável - exterior</v>
          </cell>
          <cell r="H19" t="str">
            <v>AGILENT TECHNOLOGIES</v>
          </cell>
          <cell r="I19">
            <v>28938</v>
          </cell>
          <cell r="J19">
            <v>2</v>
          </cell>
          <cell r="K19">
            <v>132156.09</v>
          </cell>
          <cell r="L19" t="str">
            <v>Atendido Via NF</v>
          </cell>
        </row>
        <row r="20">
          <cell r="A20">
            <v>324</v>
          </cell>
          <cell r="B20" t="str">
            <v>BOMBA MECANICA TIPO SCROLL , 220V</v>
          </cell>
          <cell r="D20">
            <v>149</v>
          </cell>
          <cell r="E20">
            <v>41277</v>
          </cell>
          <cell r="F20">
            <v>41290</v>
          </cell>
          <cell r="G20" t="str">
            <v>Não aplicável - exterior</v>
          </cell>
          <cell r="H20" t="str">
            <v>AGILENT TECHNOLOGIES</v>
          </cell>
          <cell r="I20">
            <v>3732.85</v>
          </cell>
          <cell r="J20">
            <v>2</v>
          </cell>
          <cell r="K20">
            <v>132156.09</v>
          </cell>
          <cell r="L20" t="str">
            <v>Atendido Via NF</v>
          </cell>
        </row>
        <row r="21">
          <cell r="A21">
            <v>609</v>
          </cell>
          <cell r="B21" t="str">
            <v>UNIDADE COM FRONT/BACK END FBE-500LT LARGURA DE BANDA DO FRONT-END &gt; 400 MHZ</v>
          </cell>
          <cell r="D21">
            <v>172</v>
          </cell>
          <cell r="E21">
            <v>41278</v>
          </cell>
          <cell r="F21">
            <v>41246</v>
          </cell>
          <cell r="G21" t="str">
            <v>Não aplicável - exterior</v>
          </cell>
          <cell r="H21" t="str">
            <v>DIMTEL, INC.</v>
          </cell>
          <cell r="I21">
            <v>42000</v>
          </cell>
          <cell r="J21">
            <v>2</v>
          </cell>
          <cell r="K21">
            <v>472597.05</v>
          </cell>
          <cell r="L21" t="str">
            <v>Atendido Via NF</v>
          </cell>
        </row>
        <row r="22">
          <cell r="A22">
            <v>609</v>
          </cell>
          <cell r="B22" t="str">
            <v>UNIDADE COM FRONT/BACK END COMBINADOS PARA O SISTEMA DE FEEDBACK PACOTE-A-PACOTE LONGITUDINAL  476.066 MHZ</v>
          </cell>
          <cell r="D22">
            <v>172</v>
          </cell>
          <cell r="E22">
            <v>41278</v>
          </cell>
          <cell r="F22">
            <v>41246</v>
          </cell>
          <cell r="G22" t="str">
            <v>Não aplicável - exterior</v>
          </cell>
          <cell r="H22" t="str">
            <v>DIMTEL, INC.</v>
          </cell>
          <cell r="I22">
            <v>21000</v>
          </cell>
          <cell r="J22">
            <v>2</v>
          </cell>
          <cell r="K22">
            <v>472597.05</v>
          </cell>
          <cell r="L22" t="str">
            <v>Atendido Via NF</v>
          </cell>
        </row>
        <row r="23">
          <cell r="A23">
            <v>609</v>
          </cell>
          <cell r="B23" t="str">
            <v>AJUSTADOR DE FASE SMA-SMA, MODELO MDC1089-1</v>
          </cell>
          <cell r="D23">
            <v>172</v>
          </cell>
          <cell r="E23">
            <v>41278</v>
          </cell>
          <cell r="F23">
            <v>41246</v>
          </cell>
          <cell r="G23" t="str">
            <v>Não aplicável - exterior</v>
          </cell>
          <cell r="H23" t="str">
            <v>DIMTEL, INC.</v>
          </cell>
          <cell r="I23">
            <v>450</v>
          </cell>
          <cell r="J23">
            <v>2</v>
          </cell>
          <cell r="K23">
            <v>472597.05</v>
          </cell>
          <cell r="L23" t="str">
            <v>Atendido Via NF</v>
          </cell>
        </row>
        <row r="24">
          <cell r="A24">
            <v>609</v>
          </cell>
          <cell r="B24" t="str">
            <v>HIBRIDA 4 X 4 PARA BPM, BANDA DE 20-2000 MHZ</v>
          </cell>
          <cell r="D24">
            <v>172</v>
          </cell>
          <cell r="E24">
            <v>41278</v>
          </cell>
          <cell r="F24">
            <v>41246</v>
          </cell>
          <cell r="G24" t="str">
            <v>Não aplicável - exterior</v>
          </cell>
          <cell r="H24" t="str">
            <v>DIMTEL, INC.</v>
          </cell>
          <cell r="I24">
            <v>6125</v>
          </cell>
          <cell r="J24">
            <v>2</v>
          </cell>
          <cell r="K24">
            <v>472597.05</v>
          </cell>
          <cell r="L24" t="str">
            <v>Atendido Via NF</v>
          </cell>
        </row>
        <row r="25">
          <cell r="A25">
            <v>609</v>
          </cell>
          <cell r="B25" t="str">
            <v>PROCESSADOR PACOTE-A-PACOTE IGP12-800F CONFIGURADO PARA 500 MHZ E 800 PACOTE</v>
          </cell>
          <cell r="D25">
            <v>172</v>
          </cell>
          <cell r="E25">
            <v>41278</v>
          </cell>
          <cell r="F25">
            <v>41246</v>
          </cell>
          <cell r="G25" t="str">
            <v>Não aplicável - exterior</v>
          </cell>
          <cell r="H25" t="str">
            <v>DIMTEL, INC.</v>
          </cell>
          <cell r="I25">
            <v>168000</v>
          </cell>
          <cell r="J25">
            <v>2</v>
          </cell>
          <cell r="K25">
            <v>472597.05</v>
          </cell>
          <cell r="L25" t="str">
            <v>Atendido Via NF</v>
          </cell>
        </row>
        <row r="26">
          <cell r="A26">
            <v>688</v>
          </cell>
          <cell r="B26" t="str">
            <v>LASER DE BANDA LARGA DE INFRAVERMELHO 1 A 2,5 MICRONS</v>
          </cell>
          <cell r="D26">
            <v>649</v>
          </cell>
          <cell r="E26">
            <v>41306</v>
          </cell>
          <cell r="F26">
            <v>41306</v>
          </cell>
          <cell r="G26" t="str">
            <v>Não aplicável - exterior</v>
          </cell>
          <cell r="H26" t="str">
            <v>SAS NOVAE</v>
          </cell>
          <cell r="I26">
            <v>20000</v>
          </cell>
          <cell r="J26">
            <v>4</v>
          </cell>
          <cell r="K26">
            <v>66591.149999999994</v>
          </cell>
          <cell r="L26" t="str">
            <v>Atendido Via NF</v>
          </cell>
        </row>
        <row r="27">
          <cell r="A27">
            <v>688</v>
          </cell>
          <cell r="B27" t="str">
            <v>LASER DE BANDA LARGA DE INFRAVERMELHO 1 A 4 MICRONS</v>
          </cell>
          <cell r="D27">
            <v>649</v>
          </cell>
          <cell r="E27">
            <v>41306</v>
          </cell>
          <cell r="F27">
            <v>41306</v>
          </cell>
          <cell r="G27" t="str">
            <v>Não aplicável - exterior</v>
          </cell>
          <cell r="H27" t="str">
            <v>SAS NOVAE</v>
          </cell>
          <cell r="I27">
            <v>40000</v>
          </cell>
          <cell r="J27">
            <v>4</v>
          </cell>
          <cell r="K27">
            <v>150015.79999999999</v>
          </cell>
          <cell r="L27" t="str">
            <v>Atendido Via NF</v>
          </cell>
        </row>
        <row r="28">
          <cell r="A28">
            <v>743</v>
          </cell>
          <cell r="B28" t="str">
            <v>MAQUINA DE MEDICAO TRIDIMENSIONAL MODELO GLOBAL PERFORMANCE 12.30.10, EQUIPADA COM SISTEMA DE AMORTECIMENTO, INCLUINDO: CONTROLADORA FB2, CABECOTE MOTORIZADO TESASTAR M, APALPADOR PARA ESCANEAMENTO CONTINUO LSP-X1M, ADAPTADOR M8, KIT DE PONTAS LSP-X1</v>
          </cell>
          <cell r="D28">
            <v>218</v>
          </cell>
          <cell r="E28">
            <v>41278</v>
          </cell>
          <cell r="F28">
            <v>41243</v>
          </cell>
          <cell r="G28" t="str">
            <v>Não aplicável - exterior</v>
          </cell>
          <cell r="H28" t="str">
            <v>HEXAGON METROLOGY</v>
          </cell>
          <cell r="I28">
            <v>159000</v>
          </cell>
          <cell r="J28">
            <v>2</v>
          </cell>
          <cell r="K28">
            <v>327815.63</v>
          </cell>
          <cell r="L28" t="str">
            <v>Atendido Via NF</v>
          </cell>
        </row>
        <row r="29">
          <cell r="A29">
            <v>752</v>
          </cell>
          <cell r="B29" t="str">
            <v>GERADOR AGILENT DE SINAIS SINTETIZADO , 1 A 20 GHZ, REF. 8672A</v>
          </cell>
          <cell r="D29">
            <v>152</v>
          </cell>
          <cell r="E29">
            <v>41277</v>
          </cell>
          <cell r="F29">
            <v>41260</v>
          </cell>
          <cell r="G29" t="str">
            <v>Não aplicável - exterior</v>
          </cell>
          <cell r="H29" t="str">
            <v>AGILENT TECHNOLOGIES</v>
          </cell>
          <cell r="I29">
            <v>3669.21</v>
          </cell>
          <cell r="J29">
            <v>2</v>
          </cell>
          <cell r="K29">
            <v>67332.209999999992</v>
          </cell>
          <cell r="L29" t="str">
            <v>Atendido Via NF</v>
          </cell>
        </row>
        <row r="30">
          <cell r="A30">
            <v>752</v>
          </cell>
          <cell r="B30" t="str">
            <v>FONTE DE ALIMENTACAO CC. SAIDA TRIPLA: 6V,+/- 25V, 80W E3631A</v>
          </cell>
          <cell r="D30">
            <v>152</v>
          </cell>
          <cell r="E30">
            <v>41277</v>
          </cell>
          <cell r="F30">
            <v>41260</v>
          </cell>
          <cell r="G30" t="str">
            <v>Não aplicável - exterior</v>
          </cell>
          <cell r="H30" t="str">
            <v>AGILENT TECHNOLOGIES</v>
          </cell>
          <cell r="I30">
            <v>2899.26</v>
          </cell>
          <cell r="J30">
            <v>2</v>
          </cell>
          <cell r="K30">
            <v>67332.209999999992</v>
          </cell>
          <cell r="L30" t="str">
            <v>Atendido Via NF</v>
          </cell>
        </row>
        <row r="31">
          <cell r="A31">
            <v>752</v>
          </cell>
          <cell r="B31" t="str">
            <v>OSCILOSCOPIO DSO9064A INFINIIUM DSO - 600MHZ, 5/10GSA/S, 4 CANAIS COM INFINIISCAN E MEMORIA COM GARANTIA DE 3 ANOS.</v>
          </cell>
          <cell r="D31">
            <v>152</v>
          </cell>
          <cell r="E31">
            <v>41277</v>
          </cell>
          <cell r="F31">
            <v>41260</v>
          </cell>
          <cell r="G31" t="str">
            <v>Não aplicável - exterior</v>
          </cell>
          <cell r="H31" t="str">
            <v>AGILENT TECHNOLOGIES</v>
          </cell>
          <cell r="I31">
            <v>19231.28</v>
          </cell>
          <cell r="J31">
            <v>2</v>
          </cell>
          <cell r="K31">
            <v>67332.209999999992</v>
          </cell>
          <cell r="L31" t="str">
            <v>Atendido Via NF</v>
          </cell>
        </row>
        <row r="32">
          <cell r="A32">
            <v>752</v>
          </cell>
          <cell r="B32" t="str">
            <v>AQUISICAO DE DADOS 34970A</v>
          </cell>
          <cell r="D32">
            <v>152</v>
          </cell>
          <cell r="E32">
            <v>41277</v>
          </cell>
          <cell r="F32">
            <v>41260</v>
          </cell>
          <cell r="G32" t="str">
            <v>Não aplicável - exterior</v>
          </cell>
          <cell r="H32" t="str">
            <v>AGILENT TECHNOLOGIES</v>
          </cell>
          <cell r="I32">
            <v>3533.94</v>
          </cell>
          <cell r="J32">
            <v>2</v>
          </cell>
          <cell r="K32">
            <v>67332.209999999992</v>
          </cell>
          <cell r="L32" t="str">
            <v>Atendido Via NF</v>
          </cell>
        </row>
        <row r="33">
          <cell r="A33">
            <v>752</v>
          </cell>
          <cell r="B33" t="str">
            <v>MODULO DE MULTIPLEXADOR DE ARMADURA DE 20 CANAIS PARA 34970A</v>
          </cell>
          <cell r="D33">
            <v>152</v>
          </cell>
          <cell r="E33">
            <v>41277</v>
          </cell>
          <cell r="F33">
            <v>41260</v>
          </cell>
          <cell r="G33" t="str">
            <v>Não aplicável - exterior</v>
          </cell>
          <cell r="H33" t="str">
            <v>AGILENT TECHNOLOGIES</v>
          </cell>
          <cell r="I33">
            <v>2342</v>
          </cell>
          <cell r="J33">
            <v>2</v>
          </cell>
          <cell r="K33">
            <v>67332.209999999992</v>
          </cell>
          <cell r="L33" t="str">
            <v>Atendido Via NF</v>
          </cell>
        </row>
        <row r="34">
          <cell r="A34">
            <v>752</v>
          </cell>
          <cell r="B34" t="str">
            <v>MULTIMETRO DIGITAL 6,5 DIGITOS 34461A</v>
          </cell>
          <cell r="D34">
            <v>152</v>
          </cell>
          <cell r="E34">
            <v>41277</v>
          </cell>
          <cell r="F34">
            <v>41260</v>
          </cell>
          <cell r="G34" t="str">
            <v>Não aplicável - exterior</v>
          </cell>
          <cell r="H34" t="str">
            <v>AGILENT TECHNOLOGIES</v>
          </cell>
          <cell r="I34">
            <v>1226.4100000000001</v>
          </cell>
          <cell r="J34">
            <v>2</v>
          </cell>
          <cell r="K34">
            <v>67332.209999999992</v>
          </cell>
          <cell r="L34" t="str">
            <v>Atendido Via NF</v>
          </cell>
        </row>
        <row r="35">
          <cell r="A35">
            <v>845</v>
          </cell>
          <cell r="B35" t="str">
            <v>PROJETO DE BACK-END DIGITAL PARA BPMS</v>
          </cell>
          <cell r="D35">
            <v>23</v>
          </cell>
          <cell r="E35">
            <v>41271</v>
          </cell>
          <cell r="F35">
            <v>41108</v>
          </cell>
          <cell r="G35" t="str">
            <v>Não aplicável - exterior</v>
          </cell>
          <cell r="H35" t="str">
            <v>WARSAW UNIVERSTY OF TECHNOLOGY</v>
          </cell>
          <cell r="I35">
            <v>33300</v>
          </cell>
          <cell r="J35">
            <v>4</v>
          </cell>
          <cell r="K35">
            <v>96003.41</v>
          </cell>
          <cell r="L35" t="str">
            <v>Atendido Via NF</v>
          </cell>
        </row>
        <row r="36">
          <cell r="A36">
            <v>1093</v>
          </cell>
          <cell r="B36" t="str">
            <v>CINTILADOR YAG/CE EM SUBSTRATO DE SILICA PARA BAIXO/MEDIO FLUXO DE RAIOS X - SY1012</v>
          </cell>
          <cell r="D36">
            <v>10</v>
          </cell>
          <cell r="E36">
            <v>41271</v>
          </cell>
          <cell r="F36">
            <v>41239</v>
          </cell>
          <cell r="G36" t="str">
            <v>Não aplicável - exterior</v>
          </cell>
          <cell r="H36" t="str">
            <v>OPTIQUE PETER</v>
          </cell>
          <cell r="I36">
            <v>5761.8</v>
          </cell>
          <cell r="J36">
            <v>2</v>
          </cell>
          <cell r="K36">
            <v>266804.25</v>
          </cell>
          <cell r="L36" t="str">
            <v>Residuo</v>
          </cell>
        </row>
        <row r="37">
          <cell r="A37">
            <v>1093</v>
          </cell>
          <cell r="B37" t="str">
            <v>MODULO PARA MICROSCOPIO DE FEIXE BRANCO</v>
          </cell>
          <cell r="D37">
            <v>10</v>
          </cell>
          <cell r="E37">
            <v>41271</v>
          </cell>
          <cell r="F37">
            <v>41239</v>
          </cell>
          <cell r="G37" t="str">
            <v>Não aplicável - exterior</v>
          </cell>
          <cell r="H37" t="str">
            <v>OPTIQUE PETER</v>
          </cell>
          <cell r="I37">
            <v>39875.730000000003</v>
          </cell>
          <cell r="J37">
            <v>2</v>
          </cell>
          <cell r="K37">
            <v>266804.25</v>
          </cell>
          <cell r="L37" t="str">
            <v>Residuo</v>
          </cell>
        </row>
        <row r="38">
          <cell r="A38">
            <v>1093</v>
          </cell>
          <cell r="B38" t="str">
            <v>MICROSCOPIO MONOCROMATICO BASICO, SUPORTE UNICO PARA CINTILADOR</v>
          </cell>
          <cell r="D38">
            <v>10</v>
          </cell>
          <cell r="E38">
            <v>41271</v>
          </cell>
          <cell r="F38">
            <v>41239</v>
          </cell>
          <cell r="G38" t="str">
            <v>Não aplicável - exterior</v>
          </cell>
          <cell r="H38" t="str">
            <v>OPTIQUE PETER</v>
          </cell>
          <cell r="I38">
            <v>53610.93</v>
          </cell>
          <cell r="J38">
            <v>2</v>
          </cell>
          <cell r="K38">
            <v>266804.25</v>
          </cell>
          <cell r="L38" t="str">
            <v>Residuo</v>
          </cell>
        </row>
        <row r="39">
          <cell r="A39">
            <v>1093</v>
          </cell>
          <cell r="B39" t="str">
            <v>CINTILADOR BULK YAG/CE - ADEQUADO PARA ALTO FLUXO DE RAIOS X (FEIXE BRANCO) - SY2012</v>
          </cell>
          <cell r="D39">
            <v>10</v>
          </cell>
          <cell r="E39">
            <v>41271</v>
          </cell>
          <cell r="F39">
            <v>41239</v>
          </cell>
          <cell r="G39" t="str">
            <v>Não aplicável - exterior</v>
          </cell>
          <cell r="H39" t="str">
            <v>OPTIQUE PETER</v>
          </cell>
          <cell r="I39">
            <v>2077.7399999999998</v>
          </cell>
          <cell r="J39">
            <v>2</v>
          </cell>
          <cell r="K39">
            <v>266804.25</v>
          </cell>
          <cell r="L39" t="str">
            <v>Residuo</v>
          </cell>
        </row>
        <row r="40">
          <cell r="A40">
            <v>1173</v>
          </cell>
          <cell r="B40" t="str">
            <v>FONTE TRUPLASMA DC 3002, DRIVE MAGANETRON DC ESTADO SOLIDO 2KW, TENSAO DE SAIDA 0-800V, POLARIDADE FLUTUANTE,CONEXAO TIPO PARAFUSO , CORRENTE 0-5A, 380VAC TRIFASICO, 50/60HZ, REFRIGERADO A AR, CONTROLE NO PAINEL FRONTAL, MONTAGEM EM RACK 19",IGNICAO</v>
          </cell>
          <cell r="D40">
            <v>151</v>
          </cell>
          <cell r="E40">
            <v>41277</v>
          </cell>
          <cell r="F40">
            <v>41304</v>
          </cell>
          <cell r="G40" t="str">
            <v>Não aplicável - exterior</v>
          </cell>
          <cell r="H40" t="str">
            <v>TRUMPF - HUTTINGER ELECTRONIC, INC</v>
          </cell>
          <cell r="I40">
            <v>45000</v>
          </cell>
          <cell r="J40">
            <v>2</v>
          </cell>
          <cell r="K40">
            <v>92133.56</v>
          </cell>
          <cell r="L40" t="str">
            <v>Atendido Via NF</v>
          </cell>
        </row>
        <row r="41">
          <cell r="A41">
            <v>1213</v>
          </cell>
          <cell r="B41" t="str">
            <v>TRANSDUTOR DE CORRENTE POR FLUXO ZERO, COM RACK DE ELETRONICA 19FT 1HE, MODELO MPCT1,2-10S, CORRENTE DE +/-120A E SAIDA 10V, CABECA SENSORA INCLUINDO CABOS E BARRAMENTO, COM FAIXA ADICIONAL DE CORRENTE DE +/-60A</v>
          </cell>
          <cell r="D41">
            <v>754</v>
          </cell>
          <cell r="E41">
            <v>41319</v>
          </cell>
          <cell r="F41">
            <v>41339</v>
          </cell>
          <cell r="G41" t="str">
            <v>Não aplicável - exterior</v>
          </cell>
          <cell r="H41" t="str">
            <v>EUKONTROLL ENERGIESYSTEME MIKROELETRON</v>
          </cell>
          <cell r="I41">
            <v>3456</v>
          </cell>
          <cell r="J41">
            <v>4</v>
          </cell>
          <cell r="K41">
            <v>53930.82</v>
          </cell>
          <cell r="L41" t="str">
            <v>Atendido Via NF</v>
          </cell>
        </row>
        <row r="42">
          <cell r="A42">
            <v>1213</v>
          </cell>
          <cell r="B42" t="str">
            <v>TRANSDUTOR DE CORRENTE POR FLUXO ZERO, COM RACK DE ELETRONICA 19FT 2HE, MODELO MPCT12-10, CORRENTE DE +/-1200A E SAIDA 10V, CABECA SENSORA INCLUINDO CABOS</v>
          </cell>
          <cell r="D42">
            <v>754</v>
          </cell>
          <cell r="E42">
            <v>41319</v>
          </cell>
          <cell r="F42">
            <v>41339</v>
          </cell>
          <cell r="G42" t="str">
            <v>Não aplicável - exterior</v>
          </cell>
          <cell r="H42" t="str">
            <v>EUKONTROLL ENERGIESYSTEME MIKROELETRON</v>
          </cell>
          <cell r="I42">
            <v>4194</v>
          </cell>
          <cell r="J42">
            <v>4</v>
          </cell>
          <cell r="K42">
            <v>53930.82</v>
          </cell>
          <cell r="L42" t="str">
            <v>Atendido Via NF</v>
          </cell>
        </row>
        <row r="43">
          <cell r="A43">
            <v>1213</v>
          </cell>
          <cell r="B43" t="str">
            <v>CONJUNTO DE CONECTORES PARA SAIDAS E INTERLOCKS PARA TRANSDUTORES EUKONTROLL</v>
          </cell>
          <cell r="D43">
            <v>754</v>
          </cell>
          <cell r="E43">
            <v>41319</v>
          </cell>
          <cell r="F43">
            <v>41339</v>
          </cell>
          <cell r="G43" t="str">
            <v>Não aplicável - exterior</v>
          </cell>
          <cell r="H43" t="str">
            <v>EUKONTROLL ENERGIESYSTEME MIKROELETRON</v>
          </cell>
          <cell r="I43">
            <v>208</v>
          </cell>
          <cell r="J43">
            <v>4</v>
          </cell>
          <cell r="K43">
            <v>53930.82</v>
          </cell>
          <cell r="L43" t="str">
            <v>Atendido Via NF</v>
          </cell>
        </row>
        <row r="44">
          <cell r="A44">
            <v>1213</v>
          </cell>
          <cell r="B44" t="str">
            <v>TRANSDUTOR DE CORRENTE POR FLUXO ZERO, COM RACK DE ELETRONICA 19FT 2HE, MODELO ZCT12-10, CORRENTE DE +/-1200A E SAIDA 10V, CABECA SENSORA INCLUINDO CABOS</v>
          </cell>
          <cell r="D44">
            <v>754</v>
          </cell>
          <cell r="E44">
            <v>41319</v>
          </cell>
          <cell r="F44">
            <v>41339</v>
          </cell>
          <cell r="G44" t="str">
            <v>Não aplicável - exterior</v>
          </cell>
          <cell r="H44" t="str">
            <v>EUKONTROLL ENERGIESYSTEME MIKROELETRON</v>
          </cell>
          <cell r="I44">
            <v>5694</v>
          </cell>
          <cell r="J44">
            <v>4</v>
          </cell>
          <cell r="K44">
            <v>53930.82</v>
          </cell>
          <cell r="L44" t="str">
            <v>Atendido Via NF</v>
          </cell>
        </row>
        <row r="45">
          <cell r="A45">
            <v>1213</v>
          </cell>
          <cell r="B45" t="str">
            <v>TRANSDUTOR DE CORRENTE POR FLUXO ZERO, COM RACK DE ELETRONICA 19FT 2HE, MODELO ZCT1,2-10, CORRENTE DE +/-120A E SAIDA 10V, CABECA SENSORA INCLUINDO CABOS E BARRAMENTO, COM FAIXA ADICIONAL DE CORRENTE +/-60A</v>
          </cell>
          <cell r="D45">
            <v>754</v>
          </cell>
          <cell r="E45">
            <v>41319</v>
          </cell>
          <cell r="F45">
            <v>41339</v>
          </cell>
          <cell r="G45" t="str">
            <v>Não aplicável - exterior</v>
          </cell>
          <cell r="H45" t="str">
            <v>EUKONTROLL ENERGIESYSTEME MIKROELETRON</v>
          </cell>
          <cell r="I45">
            <v>4936</v>
          </cell>
          <cell r="J45">
            <v>4</v>
          </cell>
          <cell r="K45">
            <v>53930.82</v>
          </cell>
          <cell r="L45" t="str">
            <v>Atendido Via NF</v>
          </cell>
        </row>
        <row r="46">
          <cell r="A46">
            <v>2106</v>
          </cell>
          <cell r="B46" t="str">
            <v>PLACA DE POTENCIA (DRIVER) PHYTRON ZMX+ PARA CONTROLE DE MOTOR DE PASSO 2-FASES, 24 A 70VDC, CORRENTE DE 0,1 A 5A, RESOLUCAO DE 1/2 A 1/20, BARRAMENTO DE COMUNICACAO 485</v>
          </cell>
          <cell r="D46">
            <v>1517</v>
          </cell>
          <cell r="E46">
            <v>41367</v>
          </cell>
          <cell r="F46">
            <v>41390</v>
          </cell>
          <cell r="G46" t="str">
            <v>Não aplicável - exterior</v>
          </cell>
          <cell r="H46" t="str">
            <v>HUBER DIFFRAKTIONSTECHNIK GMBH &amp; CO. KG.</v>
          </cell>
          <cell r="I46">
            <v>3960</v>
          </cell>
          <cell r="J46">
            <v>4</v>
          </cell>
          <cell r="K46">
            <v>104805.10999999999</v>
          </cell>
          <cell r="L46" t="str">
            <v>Atendido Via NF</v>
          </cell>
        </row>
        <row r="47">
          <cell r="A47">
            <v>2106</v>
          </cell>
          <cell r="B47" t="str">
            <v>FONTE DE POTENCIA E UNIDADE CONDICIONADORA DE SINAIS ESPECIFICAS PARA O LNLS POWERPACK PRONTO PARA EPICS V2 ERPP-8.2.12-LNLS-V2.1 HUBER</v>
          </cell>
          <cell r="D47">
            <v>1517</v>
          </cell>
          <cell r="E47">
            <v>41367</v>
          </cell>
          <cell r="F47">
            <v>41390</v>
          </cell>
          <cell r="G47" t="str">
            <v>Não aplicável - exterior</v>
          </cell>
          <cell r="H47" t="str">
            <v>HUBER DIFFRAKTIONSTECHNIK GMBH &amp; CO. KG.</v>
          </cell>
          <cell r="I47">
            <v>3280</v>
          </cell>
          <cell r="J47">
            <v>4</v>
          </cell>
          <cell r="K47">
            <v>104805.10999999999</v>
          </cell>
          <cell r="L47" t="str">
            <v>Atendido Via NF</v>
          </cell>
        </row>
        <row r="48">
          <cell r="A48">
            <v>2106</v>
          </cell>
          <cell r="B48" t="str">
            <v>MOTOR DE PASSO VEXTA PK296-E4.5B, 310 NCM, FLANGE 82MM, 200/400 PASSOS/REV, INCLUINDO CABO E CONECTOR</v>
          </cell>
          <cell r="D48">
            <v>1517</v>
          </cell>
          <cell r="E48">
            <v>41367</v>
          </cell>
          <cell r="F48">
            <v>41390</v>
          </cell>
          <cell r="G48" t="str">
            <v>Não aplicável - exterior</v>
          </cell>
          <cell r="H48" t="str">
            <v>HUBER DIFFRAKTIONSTECHNIK GMBH &amp; CO. KG.</v>
          </cell>
          <cell r="I48">
            <v>3230</v>
          </cell>
          <cell r="J48">
            <v>4</v>
          </cell>
          <cell r="K48">
            <v>104805.10999999999</v>
          </cell>
          <cell r="L48" t="str">
            <v>Atendido Via NF</v>
          </cell>
        </row>
        <row r="49">
          <cell r="A49">
            <v>2106</v>
          </cell>
          <cell r="B49" t="str">
            <v>CONJUNTO MOTORIZADO BIAXIAL DE POSICIONADORES (MONTAGEM E ALINHAMENTO), COMPOSTO: ESTAGIO Z HUBER 5103.A20-40XE E ESTAGIO LINEAR HUBER 510120-100XE; INTEGRADOS POR MOTOR DE PASSO 2-FASES, ENCODER RENISHAW TONIC T1000 CABLAGEM E ELETRONICA ASSOCIADA</v>
          </cell>
          <cell r="D49">
            <v>1517</v>
          </cell>
          <cell r="E49">
            <v>41367</v>
          </cell>
          <cell r="F49">
            <v>41390</v>
          </cell>
          <cell r="G49" t="str">
            <v>Não aplicável - exterior</v>
          </cell>
          <cell r="H49" t="str">
            <v>HUBER DIFFRAKTIONSTECHNIK GMBH &amp; CO. KG.</v>
          </cell>
          <cell r="I49">
            <v>23264</v>
          </cell>
          <cell r="J49">
            <v>4</v>
          </cell>
          <cell r="K49">
            <v>104805.10999999999</v>
          </cell>
          <cell r="L49" t="str">
            <v>Atendido Via NF</v>
          </cell>
        </row>
        <row r="50">
          <cell r="A50">
            <v>2106</v>
          </cell>
          <cell r="B50" t="str">
            <v>PLACA CONTROLADORA DE MOTOR PARA 8 EIXOS, EM CAIXA METALICA, MODELO DMC-4183-BOX8</v>
          </cell>
          <cell r="D50">
            <v>1517</v>
          </cell>
          <cell r="E50">
            <v>41367</v>
          </cell>
          <cell r="F50">
            <v>41390</v>
          </cell>
          <cell r="G50" t="str">
            <v>Não aplicável - exterior</v>
          </cell>
          <cell r="H50" t="str">
            <v>HUBER DIFFRAKTIONSTECHNIK GMBH &amp; CO. KG.</v>
          </cell>
          <cell r="I50">
            <v>2646</v>
          </cell>
          <cell r="J50">
            <v>4</v>
          </cell>
          <cell r="K50">
            <v>104805.10999999999</v>
          </cell>
          <cell r="L50" t="str">
            <v>Atendido Via NF</v>
          </cell>
        </row>
        <row r="51">
          <cell r="A51">
            <v>2106</v>
          </cell>
          <cell r="B51" t="str">
            <v>ACOPLAMENTO PARA MOTOR  I.D. 9,52MM X 14MM</v>
          </cell>
          <cell r="D51">
            <v>1517</v>
          </cell>
          <cell r="E51">
            <v>41367</v>
          </cell>
          <cell r="F51">
            <v>41390</v>
          </cell>
          <cell r="G51" t="str">
            <v>Não aplicável - exterior</v>
          </cell>
          <cell r="H51" t="str">
            <v>HUBER DIFFRAKTIONSTECHNIK GMBH &amp; CO. KG.</v>
          </cell>
          <cell r="I51">
            <v>30</v>
          </cell>
          <cell r="J51">
            <v>4</v>
          </cell>
          <cell r="K51">
            <v>104805.10999999999</v>
          </cell>
          <cell r="L51" t="str">
            <v>Atendido Via NF</v>
          </cell>
        </row>
        <row r="52">
          <cell r="A52">
            <v>2238</v>
          </cell>
          <cell r="B52" t="str">
            <v>COMPACTLOGIX 5370 L3 CONTROLLER, 2 ETHERNET/IP PORTS, 1MB MEMORY W/ SUPERCAP BACKUP, UP TO 8 1769 I/O EXPANSION MODULES, 16 ETHERNET/IP AND 120 TCP CONNECTIONS. CATÁLOGO: 1769-L30ER</v>
          </cell>
          <cell r="D52">
            <v>1793</v>
          </cell>
          <cell r="E52">
            <v>41388</v>
          </cell>
          <cell r="F52">
            <v>41400</v>
          </cell>
          <cell r="G52" t="str">
            <v>65472714000148</v>
          </cell>
          <cell r="H52" t="str">
            <v>INTERENG AUTOMACAO INDUSTRIAL LTDA</v>
          </cell>
          <cell r="I52">
            <v>12474.16</v>
          </cell>
          <cell r="J52">
            <v>1</v>
          </cell>
          <cell r="K52">
            <v>55262.319999999992</v>
          </cell>
          <cell r="L52" t="str">
            <v>Atendido Via NF</v>
          </cell>
        </row>
        <row r="53">
          <cell r="A53">
            <v>2238</v>
          </cell>
          <cell r="B53" t="str">
            <v>SINKING/SOURCING 16 POINT 24VDC  INPUT MODULE. CATALOGO:1769-IQ16</v>
          </cell>
          <cell r="D53">
            <v>1793</v>
          </cell>
          <cell r="E53">
            <v>41388</v>
          </cell>
          <cell r="F53">
            <v>41400</v>
          </cell>
          <cell r="G53" t="str">
            <v>65472714000148</v>
          </cell>
          <cell r="H53" t="str">
            <v>INTERENG AUTOMACAO INDUSTRIAL LTDA</v>
          </cell>
          <cell r="I53">
            <v>2175.48</v>
          </cell>
          <cell r="J53">
            <v>1</v>
          </cell>
          <cell r="K53">
            <v>55262.319999999992</v>
          </cell>
          <cell r="L53" t="str">
            <v>Atendido Via NF</v>
          </cell>
        </row>
        <row r="54">
          <cell r="A54">
            <v>2238</v>
          </cell>
          <cell r="B54" t="str">
            <v>RIGHT END CAP TERMINATOR. CATÁLOGO:1769-ECR</v>
          </cell>
          <cell r="D54">
            <v>1793</v>
          </cell>
          <cell r="E54">
            <v>41388</v>
          </cell>
          <cell r="F54">
            <v>41400</v>
          </cell>
          <cell r="G54" t="str">
            <v>65472714000148</v>
          </cell>
          <cell r="H54" t="str">
            <v>INTERENG AUTOMACAO INDUSTRIAL LTDA</v>
          </cell>
          <cell r="I54">
            <v>229.76</v>
          </cell>
          <cell r="J54">
            <v>1</v>
          </cell>
          <cell r="K54">
            <v>55262.319999999992</v>
          </cell>
          <cell r="L54" t="str">
            <v>Atendido Via NF</v>
          </cell>
        </row>
        <row r="55">
          <cell r="A55">
            <v>2238</v>
          </cell>
          <cell r="B55" t="str">
            <v>DC 24V EXPANSION POWER MODULO, CODIGO 1734-EP24DC</v>
          </cell>
          <cell r="D55">
            <v>1793</v>
          </cell>
          <cell r="E55">
            <v>41388</v>
          </cell>
          <cell r="F55">
            <v>41400</v>
          </cell>
          <cell r="G55" t="str">
            <v>65472714000148</v>
          </cell>
          <cell r="H55" t="str">
            <v>INTERENG AUTOMACAO INDUSTRIAL LTDA</v>
          </cell>
          <cell r="I55">
            <v>1597.18</v>
          </cell>
          <cell r="J55">
            <v>1</v>
          </cell>
          <cell r="K55">
            <v>55262.319999999992</v>
          </cell>
          <cell r="L55" t="str">
            <v>Atendido Via NF</v>
          </cell>
        </row>
        <row r="56">
          <cell r="A56">
            <v>2238</v>
          </cell>
          <cell r="B56" t="str">
            <v>PORT-2 ETHERNET/IP ADAPTADOR, CODIGO 1734-AENTR</v>
          </cell>
          <cell r="D56">
            <v>1793</v>
          </cell>
          <cell r="E56">
            <v>41388</v>
          </cell>
          <cell r="F56">
            <v>41400</v>
          </cell>
          <cell r="G56" t="str">
            <v>65472714000148</v>
          </cell>
          <cell r="H56" t="str">
            <v>INTERENG AUTOMACAO INDUSTRIAL LTDA</v>
          </cell>
          <cell r="I56">
            <v>2146.1799999999998</v>
          </cell>
          <cell r="J56">
            <v>1</v>
          </cell>
          <cell r="K56">
            <v>55262.319999999992</v>
          </cell>
          <cell r="L56" t="str">
            <v>Atendido Via NF</v>
          </cell>
        </row>
        <row r="57">
          <cell r="A57">
            <v>2238</v>
          </cell>
          <cell r="B57" t="str">
            <v>POWER SUPPLY 120/240VAC (5V  4 AMP). CATALOGO: 1769-PA4</v>
          </cell>
          <cell r="D57">
            <v>1793</v>
          </cell>
          <cell r="E57">
            <v>41388</v>
          </cell>
          <cell r="F57">
            <v>41400</v>
          </cell>
          <cell r="G57" t="str">
            <v>65472714000148</v>
          </cell>
          <cell r="H57" t="str">
            <v>INTERENG AUTOMACAO INDUSTRIAL LTDA</v>
          </cell>
          <cell r="I57">
            <v>2765.86</v>
          </cell>
          <cell r="J57">
            <v>1</v>
          </cell>
          <cell r="K57">
            <v>55262.319999999992</v>
          </cell>
          <cell r="L57" t="str">
            <v>Atendido Via NF</v>
          </cell>
        </row>
        <row r="58">
          <cell r="A58">
            <v>2238</v>
          </cell>
          <cell r="B58" t="str">
            <v>POINT-2 HERMOCOUPLE INPUT MODULO, CODIGO 1734-IT2I</v>
          </cell>
          <cell r="D58">
            <v>1793</v>
          </cell>
          <cell r="E58">
            <v>41388</v>
          </cell>
          <cell r="F58">
            <v>41400</v>
          </cell>
          <cell r="G58" t="str">
            <v>65472714000148</v>
          </cell>
          <cell r="H58" t="str">
            <v>INTERENG AUTOMACAO INDUSTRIAL LTDA</v>
          </cell>
          <cell r="I58">
            <v>9726.57</v>
          </cell>
          <cell r="J58">
            <v>1</v>
          </cell>
          <cell r="K58">
            <v>55262.319999999992</v>
          </cell>
          <cell r="L58" t="str">
            <v>Atendido Via NF</v>
          </cell>
        </row>
        <row r="59">
          <cell r="A59">
            <v>2238</v>
          </cell>
          <cell r="B59" t="str">
            <v>ELECTRONIC PROTECTED 16 POINT 24VDC SOURCING OUTPUT MODULE. CATALOGO: 1769-OB16P</v>
          </cell>
          <cell r="D59">
            <v>1793</v>
          </cell>
          <cell r="E59">
            <v>41388</v>
          </cell>
          <cell r="F59">
            <v>41400</v>
          </cell>
          <cell r="G59" t="str">
            <v>65472714000148</v>
          </cell>
          <cell r="H59" t="str">
            <v>INTERENG AUTOMACAO INDUSTRIAL LTDA</v>
          </cell>
          <cell r="I59">
            <v>2272.7399999999998</v>
          </cell>
          <cell r="J59">
            <v>1</v>
          </cell>
          <cell r="K59">
            <v>55262.319999999992</v>
          </cell>
          <cell r="L59" t="str">
            <v>Atendido Via NF</v>
          </cell>
        </row>
        <row r="60">
          <cell r="A60">
            <v>2238</v>
          </cell>
          <cell r="B60" t="str">
            <v>THERMOCOUPLE/MILLIVOLT 6 CHANNEL INPUT MODULE. CATALOGO: 1769-IT6</v>
          </cell>
          <cell r="D60">
            <v>1793</v>
          </cell>
          <cell r="E60">
            <v>41388</v>
          </cell>
          <cell r="F60">
            <v>41400</v>
          </cell>
          <cell r="G60" t="str">
            <v>65472714000148</v>
          </cell>
          <cell r="H60" t="str">
            <v>INTERENG AUTOMACAO INDUSTRIAL LTDA</v>
          </cell>
          <cell r="I60">
            <v>11903</v>
          </cell>
          <cell r="J60">
            <v>1</v>
          </cell>
          <cell r="K60">
            <v>55262.319999999992</v>
          </cell>
          <cell r="L60" t="str">
            <v>Atendido Via NF</v>
          </cell>
        </row>
        <row r="61">
          <cell r="A61">
            <v>2238</v>
          </cell>
          <cell r="B61" t="str">
            <v>ANALOG VOLTAGE 4 CHANNEL ISOLATED OUTPUT MODULE. CATALOGO: 1769-OF4VI</v>
          </cell>
          <cell r="D61">
            <v>1793</v>
          </cell>
          <cell r="E61">
            <v>41388</v>
          </cell>
          <cell r="F61">
            <v>41400</v>
          </cell>
          <cell r="G61" t="str">
            <v>65472714000148</v>
          </cell>
          <cell r="H61" t="str">
            <v>INTERENG AUTOMACAO INDUSTRIAL LTDA</v>
          </cell>
          <cell r="I61">
            <v>6837.5</v>
          </cell>
          <cell r="J61">
            <v>1</v>
          </cell>
          <cell r="K61">
            <v>55262.319999999992</v>
          </cell>
          <cell r="L61" t="str">
            <v>Atendido Via NF</v>
          </cell>
        </row>
        <row r="62">
          <cell r="A62">
            <v>2238</v>
          </cell>
          <cell r="B62" t="str">
            <v>MODULO BASE W/ TERMINAL BLOCK FOR IT2I, CODIGO 1734-TBCJC</v>
          </cell>
          <cell r="D62">
            <v>1793</v>
          </cell>
          <cell r="E62">
            <v>41388</v>
          </cell>
          <cell r="F62">
            <v>41400</v>
          </cell>
          <cell r="G62" t="str">
            <v>65472714000148</v>
          </cell>
          <cell r="H62" t="str">
            <v>INTERENG AUTOMACAO INDUSTRIAL LTDA</v>
          </cell>
          <cell r="I62">
            <v>2816.03</v>
          </cell>
          <cell r="J62">
            <v>1</v>
          </cell>
          <cell r="K62">
            <v>55262.319999999992</v>
          </cell>
          <cell r="L62" t="str">
            <v>Atendido Via NF</v>
          </cell>
        </row>
        <row r="63">
          <cell r="A63">
            <v>2238</v>
          </cell>
          <cell r="B63" t="str">
            <v>POINT-2  ANALOG VOLTAGE OUTPUT MODULO, CODIGO 1734-OE2V</v>
          </cell>
          <cell r="D63">
            <v>1793</v>
          </cell>
          <cell r="E63">
            <v>41388</v>
          </cell>
          <cell r="F63">
            <v>41400</v>
          </cell>
          <cell r="G63" t="str">
            <v>65472714000148</v>
          </cell>
          <cell r="H63" t="str">
            <v>INTERENG AUTOMACAO INDUSTRIAL LTDA</v>
          </cell>
          <cell r="I63">
            <v>2542.4</v>
          </cell>
          <cell r="J63">
            <v>1</v>
          </cell>
          <cell r="K63">
            <v>55262.319999999992</v>
          </cell>
          <cell r="L63" t="str">
            <v>Atendido Via NF</v>
          </cell>
        </row>
        <row r="64">
          <cell r="A64">
            <v>2238</v>
          </cell>
          <cell r="B64" t="str">
            <v>POWER SUPPLY 85-264VAC TO 24VDC 3A. CATALOGO: 1794-PS3</v>
          </cell>
          <cell r="D64">
            <v>1793</v>
          </cell>
          <cell r="E64">
            <v>41388</v>
          </cell>
          <cell r="F64">
            <v>41400</v>
          </cell>
          <cell r="G64" t="str">
            <v>65472714000148</v>
          </cell>
          <cell r="H64" t="str">
            <v>INTERENG AUTOMACAO INDUSTRIAL LTDA</v>
          </cell>
          <cell r="I64">
            <v>1474.75</v>
          </cell>
          <cell r="J64">
            <v>1</v>
          </cell>
          <cell r="K64">
            <v>55262.319999999992</v>
          </cell>
          <cell r="L64" t="str">
            <v>Atendido Via NF</v>
          </cell>
        </row>
        <row r="65">
          <cell r="A65">
            <v>2238</v>
          </cell>
          <cell r="B65" t="str">
            <v>TWO-PIECE TERMINAL BASE, 8-POINT, SPRING CLAMP TERMINALS, CODIGO 1734-TBS</v>
          </cell>
          <cell r="D65">
            <v>1793</v>
          </cell>
          <cell r="E65">
            <v>41388</v>
          </cell>
          <cell r="F65">
            <v>41400</v>
          </cell>
          <cell r="G65" t="str">
            <v>65472714000148</v>
          </cell>
          <cell r="H65" t="str">
            <v>INTERENG AUTOMACAO INDUSTRIAL LTDA</v>
          </cell>
          <cell r="I65">
            <v>191.12</v>
          </cell>
          <cell r="J65">
            <v>1</v>
          </cell>
          <cell r="K65">
            <v>55262.319999999992</v>
          </cell>
          <cell r="L65" t="str">
            <v>Atendido Via NF</v>
          </cell>
        </row>
        <row r="66">
          <cell r="A66">
            <v>2238</v>
          </cell>
          <cell r="B66" t="str">
            <v>SWITCH INDUSTRIAL STRATIX 2000 COM 5 PORTAS 10/100 METALICO, NAO-GERENCIAVEL, IP20, TEMPERATURA DE OPERACAO DE 0 A 60C, ALIMENTACAO 10 A 35VCC, C-UL-US, CE, C-TICK, ALLEN BRADLEY</v>
          </cell>
          <cell r="D66">
            <v>1793</v>
          </cell>
          <cell r="E66">
            <v>41388</v>
          </cell>
          <cell r="F66">
            <v>41400</v>
          </cell>
          <cell r="G66" t="str">
            <v>65472714000148</v>
          </cell>
          <cell r="H66" t="str">
            <v>INTERENG AUTOMACAO INDUSTRIAL LTDA</v>
          </cell>
          <cell r="I66">
            <v>590.24</v>
          </cell>
          <cell r="J66">
            <v>1</v>
          </cell>
          <cell r="K66">
            <v>55262.319999999992</v>
          </cell>
          <cell r="L66" t="str">
            <v>Atendido Via NF</v>
          </cell>
        </row>
        <row r="67">
          <cell r="A67">
            <v>3339</v>
          </cell>
          <cell r="B67" t="str">
            <v>SERVICOS DE CONSTRUCAO DE EDIFICACOES</v>
          </cell>
          <cell r="D67">
            <v>2418</v>
          </cell>
          <cell r="E67">
            <v>41442</v>
          </cell>
          <cell r="F67">
            <v>41456</v>
          </cell>
          <cell r="G67" t="str">
            <v>06774025000129</v>
          </cell>
          <cell r="H67" t="str">
            <v>BARROS CONSTRUTORA</v>
          </cell>
          <cell r="I67">
            <v>100000</v>
          </cell>
          <cell r="J67">
            <v>1</v>
          </cell>
          <cell r="K67">
            <v>100000</v>
          </cell>
          <cell r="L67" t="str">
            <v>Atendido Via NF</v>
          </cell>
        </row>
        <row r="68">
          <cell r="A68">
            <v>4980</v>
          </cell>
          <cell r="B68" t="str">
            <v>OSCILOSCOPIO INFINIIUM MSO- 1GHZ 10/20 GSA/S 4+16 CH CODIGO MSO9104A - AGILENT</v>
          </cell>
          <cell r="D68">
            <v>3406</v>
          </cell>
          <cell r="E68">
            <v>41521</v>
          </cell>
          <cell r="F68">
            <v>41537</v>
          </cell>
          <cell r="G68" t="str">
            <v>Não aplicável - exterior</v>
          </cell>
          <cell r="H68" t="str">
            <v>AGILENT TECHNOLOGIES</v>
          </cell>
          <cell r="I68">
            <v>31814.37</v>
          </cell>
          <cell r="J68">
            <v>2</v>
          </cell>
          <cell r="K68">
            <v>89271.409999999989</v>
          </cell>
          <cell r="L68" t="str">
            <v>Atendido Via NF</v>
          </cell>
        </row>
        <row r="69">
          <cell r="A69">
            <v>4980</v>
          </cell>
          <cell r="B69" t="str">
            <v>MULTIMETRO DIGITAL 5,5 DIGITOS CODIGO 34450A - AGILENT</v>
          </cell>
          <cell r="D69">
            <v>3406</v>
          </cell>
          <cell r="E69">
            <v>41521</v>
          </cell>
          <cell r="F69">
            <v>41537</v>
          </cell>
          <cell r="G69" t="str">
            <v>Não aplicável - exterior</v>
          </cell>
          <cell r="H69" t="str">
            <v>AGILENT TECHNOLOGIES</v>
          </cell>
          <cell r="I69">
            <v>869</v>
          </cell>
          <cell r="J69">
            <v>2</v>
          </cell>
          <cell r="K69">
            <v>89271.409999999989</v>
          </cell>
          <cell r="L69" t="str">
            <v>Atendido Via NF</v>
          </cell>
        </row>
        <row r="70">
          <cell r="A70">
            <v>4980</v>
          </cell>
          <cell r="B70" t="str">
            <v>PROVA DIFERENCIAL 1,5GHZ CODIGO N2750A - AGILENT</v>
          </cell>
          <cell r="D70">
            <v>3406</v>
          </cell>
          <cell r="E70">
            <v>41521</v>
          </cell>
          <cell r="F70">
            <v>41537</v>
          </cell>
          <cell r="G70" t="str">
            <v>Não aplicável - exterior</v>
          </cell>
          <cell r="H70" t="str">
            <v>AGILENT TECHNOLOGIES</v>
          </cell>
          <cell r="I70">
            <v>7482.78</v>
          </cell>
          <cell r="J70">
            <v>2</v>
          </cell>
          <cell r="K70">
            <v>89271.409999999989</v>
          </cell>
          <cell r="L70" t="str">
            <v>Atendido Via NF</v>
          </cell>
        </row>
        <row r="71">
          <cell r="A71">
            <v>5790</v>
          </cell>
          <cell r="B71" t="str">
            <v>PACOTE FONTE DE IONS IQE 11/35 3KV CODIGO 18000161 - SPECS</v>
          </cell>
          <cell r="D71">
            <v>4112</v>
          </cell>
          <cell r="E71">
            <v>41570</v>
          </cell>
          <cell r="F71">
            <v>41576</v>
          </cell>
          <cell r="G71" t="str">
            <v>Não aplicável - exterior</v>
          </cell>
          <cell r="H71" t="str">
            <v>SPECS SURFACE NANO ANALYSIS GMBH</v>
          </cell>
          <cell r="I71">
            <v>8500</v>
          </cell>
          <cell r="J71">
            <v>2</v>
          </cell>
          <cell r="K71">
            <v>1629274.7899999998</v>
          </cell>
          <cell r="L71" t="str">
            <v>Atendido Via NF</v>
          </cell>
        </row>
        <row r="72">
          <cell r="A72">
            <v>5790</v>
          </cell>
          <cell r="B72" t="str">
            <v>SISTEMA DE ENTRADA DE GAS GI-1 CODIGO 11869215 - SPECS</v>
          </cell>
          <cell r="D72">
            <v>4112</v>
          </cell>
          <cell r="E72">
            <v>41570</v>
          </cell>
          <cell r="F72">
            <v>41576</v>
          </cell>
          <cell r="G72" t="str">
            <v>Não aplicável - exterior</v>
          </cell>
          <cell r="H72" t="str">
            <v>SPECS SURFACE NANO ANALYSIS GMBH</v>
          </cell>
          <cell r="I72">
            <v>4000</v>
          </cell>
          <cell r="J72">
            <v>2</v>
          </cell>
          <cell r="K72">
            <v>1629274.7899999998</v>
          </cell>
          <cell r="L72" t="str">
            <v>Atendido Via NF</v>
          </cell>
        </row>
        <row r="73">
          <cell r="A73">
            <v>5790</v>
          </cell>
          <cell r="B73" t="str">
            <v>IQE 11/35 5KV, COMPOSTO POR 1- 11867450 IQE 11/35 FONTE DE IONS</v>
          </cell>
          <cell r="D73">
            <v>4112</v>
          </cell>
          <cell r="E73">
            <v>41570</v>
          </cell>
          <cell r="F73">
            <v>41576</v>
          </cell>
          <cell r="G73" t="str">
            <v>Não aplicável - exterior</v>
          </cell>
          <cell r="H73" t="str">
            <v>SPECS SURFACE NANO ANALYSIS GMBH</v>
          </cell>
          <cell r="I73">
            <v>3600</v>
          </cell>
          <cell r="J73">
            <v>4</v>
          </cell>
          <cell r="K73">
            <v>1629274.7899999998</v>
          </cell>
          <cell r="L73" t="str">
            <v>Atendido Via NF</v>
          </cell>
        </row>
        <row r="74">
          <cell r="A74">
            <v>5790</v>
          </cell>
          <cell r="B74" t="str">
            <v>MODULO DE ULTRA  ALTO VACUO PARA MICROSCOPIA, SPECS</v>
          </cell>
          <cell r="D74">
            <v>4112</v>
          </cell>
          <cell r="E74">
            <v>41570</v>
          </cell>
          <cell r="F74">
            <v>41576</v>
          </cell>
          <cell r="G74" t="str">
            <v>Não aplicável - exterior</v>
          </cell>
          <cell r="H74" t="str">
            <v>SPECS SURFACE NANO ANALYSIS GMBH</v>
          </cell>
          <cell r="I74">
            <v>109400</v>
          </cell>
          <cell r="J74">
            <v>2</v>
          </cell>
          <cell r="K74">
            <v>1629274.7899999998</v>
          </cell>
          <cell r="L74" t="str">
            <v>Atendido Via NF</v>
          </cell>
        </row>
        <row r="75">
          <cell r="A75">
            <v>5790</v>
          </cell>
          <cell r="B75" t="str">
            <v>AARHUS 150 SPM PACOTE CODIGO 18000167, SPECS</v>
          </cell>
          <cell r="D75">
            <v>4112</v>
          </cell>
          <cell r="E75">
            <v>41570</v>
          </cell>
          <cell r="F75">
            <v>41576</v>
          </cell>
          <cell r="G75" t="str">
            <v>Não aplicável - exterior</v>
          </cell>
          <cell r="H75" t="str">
            <v>SPECS SURFACE NANO ANALYSIS GMBH</v>
          </cell>
          <cell r="I75">
            <v>175000</v>
          </cell>
          <cell r="J75">
            <v>2</v>
          </cell>
          <cell r="K75">
            <v>1629274.7899999998</v>
          </cell>
          <cell r="L75" t="str">
            <v>Atendido Via NF</v>
          </cell>
        </row>
        <row r="76">
          <cell r="A76">
            <v>6572</v>
          </cell>
          <cell r="B76" t="str">
            <v>SISTEMA DE ENTRADA DE GAS GI-1 CODIGO 11869215 - SPECS</v>
          </cell>
          <cell r="D76">
            <v>4786</v>
          </cell>
          <cell r="E76">
            <v>41611</v>
          </cell>
          <cell r="F76">
            <v>41613</v>
          </cell>
          <cell r="G76" t="str">
            <v>Não aplicável - exterior</v>
          </cell>
          <cell r="H76" t="str">
            <v>SPECS SURFACE NANO ANALYSIS GMBH</v>
          </cell>
          <cell r="I76">
            <v>1848</v>
          </cell>
          <cell r="J76">
            <v>2</v>
          </cell>
          <cell r="K76">
            <v>1629274.7899999998</v>
          </cell>
          <cell r="L76" t="str">
            <v>Atendido Via NF</v>
          </cell>
        </row>
        <row r="77">
          <cell r="A77">
            <v>6572</v>
          </cell>
          <cell r="B77" t="str">
            <v>KIT UVLS DE LAMPADA DE ULTRA-VIOLETA POR MICROONDAS PARA ESTUDOS EM ARPES</v>
          </cell>
          <cell r="D77">
            <v>4786</v>
          </cell>
          <cell r="E77">
            <v>41611</v>
          </cell>
          <cell r="F77">
            <v>41613</v>
          </cell>
          <cell r="G77" t="str">
            <v>Não aplicável - exterior</v>
          </cell>
          <cell r="H77" t="str">
            <v>SPECS SURFACE NANO ANALYSIS GMBH</v>
          </cell>
          <cell r="I77">
            <v>36520</v>
          </cell>
          <cell r="J77">
            <v>4</v>
          </cell>
          <cell r="K77">
            <v>1629274.7899999998</v>
          </cell>
          <cell r="L77" t="str">
            <v>Atendido Via NF</v>
          </cell>
        </row>
        <row r="78">
          <cell r="A78">
            <v>6572</v>
          </cell>
          <cell r="B78" t="str">
            <v>PACOTE DE BOMBEAMENTO DIFERENCIAL PARA UVLS</v>
          </cell>
          <cell r="D78">
            <v>4786</v>
          </cell>
          <cell r="E78">
            <v>41611</v>
          </cell>
          <cell r="F78">
            <v>41613</v>
          </cell>
          <cell r="G78" t="str">
            <v>Não aplicável - exterior</v>
          </cell>
          <cell r="H78" t="str">
            <v>SPECS SURFACE NANO ANALYSIS GMBH</v>
          </cell>
          <cell r="I78">
            <v>14080</v>
          </cell>
          <cell r="J78">
            <v>2</v>
          </cell>
          <cell r="K78">
            <v>1629274.7899999998</v>
          </cell>
          <cell r="L78" t="str">
            <v>Atendido Via NF</v>
          </cell>
        </row>
        <row r="79">
          <cell r="A79">
            <v>6634</v>
          </cell>
          <cell r="B79" t="str">
            <v>PROTOTIPO DO BERCO DE MULTIPOLOS DO SIRIUS - COMPRIMENTO 2460 MM.</v>
          </cell>
          <cell r="D79">
            <v>4510</v>
          </cell>
          <cell r="E79">
            <v>41592</v>
          </cell>
          <cell r="F79">
            <v>41617</v>
          </cell>
          <cell r="G79" t="str">
            <v>15800987000104</v>
          </cell>
          <cell r="H79" t="str">
            <v>ELEMAR</v>
          </cell>
          <cell r="I79">
            <v>76645</v>
          </cell>
          <cell r="J79">
            <v>1</v>
          </cell>
          <cell r="K79">
            <v>76645</v>
          </cell>
          <cell r="L79" t="str">
            <v>Atendido Via NF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15A8-7246-4F28-B199-29187CB3FC72}">
  <sheetPr>
    <pageSetUpPr fitToPage="1"/>
  </sheetPr>
  <dimension ref="A1:F16"/>
  <sheetViews>
    <sheetView tabSelected="1" workbookViewId="0">
      <selection activeCell="G9" sqref="G9"/>
    </sheetView>
  </sheetViews>
  <sheetFormatPr defaultColWidth="29.42578125" defaultRowHeight="15" x14ac:dyDescent="0.25"/>
  <cols>
    <col min="1" max="4" width="20.7109375" customWidth="1"/>
    <col min="5" max="5" width="43.5703125" bestFit="1" customWidth="1"/>
    <col min="6" max="6" width="22" bestFit="1" customWidth="1"/>
  </cols>
  <sheetData>
    <row r="1" spans="1:6" ht="20.25" thickBot="1" x14ac:dyDescent="0.35">
      <c r="A1" s="12" t="s">
        <v>7</v>
      </c>
      <c r="B1" s="13"/>
      <c r="C1" s="13"/>
      <c r="D1" s="13"/>
      <c r="E1" s="13"/>
      <c r="F1" s="14"/>
    </row>
    <row r="2" spans="1:6" s="8" customFormat="1" ht="45.75" thickBot="1" x14ac:dyDescent="0.3">
      <c r="A2" s="9" t="s">
        <v>6</v>
      </c>
      <c r="B2" s="9" t="s">
        <v>5</v>
      </c>
      <c r="C2" s="9" t="s">
        <v>4</v>
      </c>
      <c r="D2" s="9" t="s">
        <v>3</v>
      </c>
      <c r="E2" s="9" t="s">
        <v>2</v>
      </c>
      <c r="F2" s="9" t="s">
        <v>1</v>
      </c>
    </row>
    <row r="3" spans="1:6" x14ac:dyDescent="0.25">
      <c r="A3" s="5">
        <v>215</v>
      </c>
      <c r="B3" s="5">
        <f>VLOOKUP(A3,'[2]PC &gt; R$ 50.000'!$A$2:$L$79,4,FALSE)</f>
        <v>153</v>
      </c>
      <c r="C3" s="7">
        <f>VLOOKUP(A3,'[2]PC &gt; R$ 50.000'!$A$2:$L$79,6,FALSE)</f>
        <v>41285</v>
      </c>
      <c r="D3" s="6">
        <v>1754646.12</v>
      </c>
      <c r="E3" s="5" t="str">
        <f>VLOOKUP(A3,'[2]PC &gt; R$ 50.000'!$A$2:$L$79,8,FALSE)</f>
        <v>KUGLER GMBH</v>
      </c>
      <c r="F3" s="10" t="s">
        <v>8</v>
      </c>
    </row>
    <row r="4" spans="1:6" x14ac:dyDescent="0.25">
      <c r="A4" s="2">
        <v>318</v>
      </c>
      <c r="B4" s="2">
        <f>VLOOKUP(A4,'[2]PC &gt; R$ 50.000'!$A$2:$L$79,4,FALSE)</f>
        <v>181</v>
      </c>
      <c r="C4" s="4">
        <f>VLOOKUP(A4,'[2]PC &gt; R$ 50.000'!$A$2:$L$79,6,FALSE)</f>
        <v>41290</v>
      </c>
      <c r="D4" s="3">
        <v>2554473.2399999993</v>
      </c>
      <c r="E4" s="2" t="str">
        <f>VLOOKUP(A4,'[2]PC &gt; R$ 50.000'!$A$2:$L$79,8,FALSE)</f>
        <v>FOGALE NANOTECH INC.</v>
      </c>
      <c r="F4" s="11" t="s">
        <v>8</v>
      </c>
    </row>
    <row r="5" spans="1:6" x14ac:dyDescent="0.25">
      <c r="A5" s="2">
        <v>324</v>
      </c>
      <c r="B5" s="2">
        <f>VLOOKUP(A5,'[2]PC &gt; R$ 50.000'!$A$2:$L$79,4,FALSE)</f>
        <v>149</v>
      </c>
      <c r="C5" s="4">
        <f>VLOOKUP(A5,'[2]PC &gt; R$ 50.000'!$A$2:$L$79,6,FALSE)</f>
        <v>41290</v>
      </c>
      <c r="D5" s="3">
        <v>1189404.81</v>
      </c>
      <c r="E5" s="2" t="str">
        <f>VLOOKUP(A5,'[2]PC &gt; R$ 50.000'!$A$2:$L$79,8,FALSE)</f>
        <v>AGILENT TECHNOLOGIES</v>
      </c>
      <c r="F5" s="11" t="s">
        <v>8</v>
      </c>
    </row>
    <row r="6" spans="1:6" x14ac:dyDescent="0.25">
      <c r="A6" s="2">
        <v>688</v>
      </c>
      <c r="B6" s="2">
        <f>VLOOKUP(A6,'[2]PC &gt; R$ 50.000'!$A$2:$L$79,4,FALSE)</f>
        <v>649</v>
      </c>
      <c r="C6" s="4">
        <f>VLOOKUP(A6,'[2]PC &gt; R$ 50.000'!$A$2:$L$79,6,FALSE)</f>
        <v>41306</v>
      </c>
      <c r="D6" s="3">
        <v>216606.94999999998</v>
      </c>
      <c r="E6" s="2" t="str">
        <f>VLOOKUP(A6,'[2]PC &gt; R$ 50.000'!$A$2:$L$79,8,FALSE)</f>
        <v>SAS NOVAE</v>
      </c>
      <c r="F6" s="11" t="s">
        <v>8</v>
      </c>
    </row>
    <row r="7" spans="1:6" x14ac:dyDescent="0.25">
      <c r="A7" s="2">
        <v>1173</v>
      </c>
      <c r="B7" s="2">
        <f>VLOOKUP(A7,'[2]PC &gt; R$ 50.000'!$A$2:$L$79,4,FALSE)</f>
        <v>151</v>
      </c>
      <c r="C7" s="4">
        <f>VLOOKUP(A7,'[2]PC &gt; R$ 50.000'!$A$2:$L$79,6,FALSE)</f>
        <v>41304</v>
      </c>
      <c r="D7" s="3">
        <v>92133.56</v>
      </c>
      <c r="E7" s="2" t="str">
        <f>VLOOKUP(A7,'[2]PC &gt; R$ 50.000'!$A$2:$L$79,8,FALSE)</f>
        <v>TRUMPF - HUTTINGER ELECTRONIC, INC</v>
      </c>
      <c r="F7" s="11" t="s">
        <v>8</v>
      </c>
    </row>
    <row r="8" spans="1:6" x14ac:dyDescent="0.25">
      <c r="A8" s="2">
        <v>1213</v>
      </c>
      <c r="B8" s="2">
        <f>VLOOKUP(A8,'[2]PC &gt; R$ 50.000'!$A$2:$L$79,4,FALSE)</f>
        <v>754</v>
      </c>
      <c r="C8" s="4">
        <f>VLOOKUP(A8,'[2]PC &gt; R$ 50.000'!$A$2:$L$79,6,FALSE)</f>
        <v>41339</v>
      </c>
      <c r="D8" s="3">
        <v>269654.09999999998</v>
      </c>
      <c r="E8" s="2" t="str">
        <f>VLOOKUP(A8,'[2]PC &gt; R$ 50.000'!$A$2:$L$79,8,FALSE)</f>
        <v>EUKONTROLL ENERGIESYSTEME MIKROELETRON</v>
      </c>
      <c r="F8" s="11" t="s">
        <v>8</v>
      </c>
    </row>
    <row r="9" spans="1:6" x14ac:dyDescent="0.25">
      <c r="A9" s="2">
        <v>2106</v>
      </c>
      <c r="B9" s="2">
        <f>VLOOKUP(A9,'[2]PC &gt; R$ 50.000'!$A$2:$L$79,4,FALSE)</f>
        <v>1517</v>
      </c>
      <c r="C9" s="4">
        <f>VLOOKUP(A9,'[2]PC &gt; R$ 50.000'!$A$2:$L$79,6,FALSE)</f>
        <v>41390</v>
      </c>
      <c r="D9" s="3">
        <v>628830.65999999992</v>
      </c>
      <c r="E9" s="2" t="str">
        <f>VLOOKUP(A9,'[2]PC &gt; R$ 50.000'!$A$2:$L$79,8,FALSE)</f>
        <v>HUBER DIFFRAKTIONSTECHNIK GMBH &amp; CO. KG.</v>
      </c>
      <c r="F9" s="11" t="s">
        <v>8</v>
      </c>
    </row>
    <row r="10" spans="1:6" x14ac:dyDescent="0.25">
      <c r="A10" s="2">
        <v>2238</v>
      </c>
      <c r="B10" s="2">
        <f>VLOOKUP(A10,'[2]PC &gt; R$ 50.000'!$A$2:$L$79,4,FALSE)</f>
        <v>1793</v>
      </c>
      <c r="C10" s="4">
        <f>VLOOKUP(A10,'[2]PC &gt; R$ 50.000'!$A$2:$L$79,6,FALSE)</f>
        <v>41400</v>
      </c>
      <c r="D10" s="3">
        <v>828934.7999999997</v>
      </c>
      <c r="E10" s="2" t="str">
        <f>VLOOKUP(A10,'[2]PC &gt; R$ 50.000'!$A$2:$L$79,8,FALSE)</f>
        <v>INTERENG AUTOMACAO INDUSTRIAL LTDA</v>
      </c>
      <c r="F10" s="11">
        <v>65472714000148</v>
      </c>
    </row>
    <row r="11" spans="1:6" x14ac:dyDescent="0.25">
      <c r="A11" s="2">
        <v>3339</v>
      </c>
      <c r="B11" s="2">
        <f>VLOOKUP(A11,'[2]PC &gt; R$ 50.000'!$A$2:$L$79,4,FALSE)</f>
        <v>2418</v>
      </c>
      <c r="C11" s="4">
        <f>VLOOKUP(A11,'[2]PC &gt; R$ 50.000'!$A$2:$L$79,6,FALSE)</f>
        <v>41456</v>
      </c>
      <c r="D11" s="3">
        <v>100000</v>
      </c>
      <c r="E11" s="2" t="str">
        <f>VLOOKUP(A11,'[2]PC &gt; R$ 50.000'!$A$2:$L$79,8,FALSE)</f>
        <v>BARROS CONSTRUTORA</v>
      </c>
      <c r="F11" s="11">
        <v>6774025000129</v>
      </c>
    </row>
    <row r="12" spans="1:6" x14ac:dyDescent="0.25">
      <c r="A12" s="2">
        <v>4980</v>
      </c>
      <c r="B12" s="2">
        <f>VLOOKUP(A12,'[2]PC &gt; R$ 50.000'!$A$2:$L$79,4,FALSE)</f>
        <v>3406</v>
      </c>
      <c r="C12" s="4">
        <f>VLOOKUP(A12,'[2]PC &gt; R$ 50.000'!$A$2:$L$79,6,FALSE)</f>
        <v>41537</v>
      </c>
      <c r="D12" s="3">
        <v>267814.23</v>
      </c>
      <c r="E12" s="2" t="str">
        <f>VLOOKUP(A12,'[2]PC &gt; R$ 50.000'!$A$2:$L$79,8,FALSE)</f>
        <v>AGILENT TECHNOLOGIES</v>
      </c>
      <c r="F12" s="11" t="s">
        <v>8</v>
      </c>
    </row>
    <row r="13" spans="1:6" x14ac:dyDescent="0.25">
      <c r="A13" s="2">
        <v>5790</v>
      </c>
      <c r="B13" s="2">
        <f>VLOOKUP(A13,'[2]PC &gt; R$ 50.000'!$A$2:$L$79,4,FALSE)</f>
        <v>4112</v>
      </c>
      <c r="C13" s="4">
        <f>VLOOKUP(A13,'[2]PC &gt; R$ 50.000'!$A$2:$L$79,6,FALSE)</f>
        <v>41576</v>
      </c>
      <c r="D13" s="3">
        <v>8146373.9499999993</v>
      </c>
      <c r="E13" s="2" t="str">
        <f>VLOOKUP(A13,'[2]PC &gt; R$ 50.000'!$A$2:$L$79,8,FALSE)</f>
        <v>SPECS SURFACE NANO ANALYSIS GMBH</v>
      </c>
      <c r="F13" s="11" t="s">
        <v>8</v>
      </c>
    </row>
    <row r="14" spans="1:6" x14ac:dyDescent="0.25">
      <c r="A14" s="2">
        <v>6572</v>
      </c>
      <c r="B14" s="2">
        <f>VLOOKUP(A14,'[2]PC &gt; R$ 50.000'!$A$2:$L$79,4,FALSE)</f>
        <v>4786</v>
      </c>
      <c r="C14" s="4">
        <f>VLOOKUP(A14,'[2]PC &gt; R$ 50.000'!$A$2:$L$79,6,FALSE)</f>
        <v>41613</v>
      </c>
      <c r="D14" s="3">
        <v>4887824.3699999992</v>
      </c>
      <c r="E14" s="2" t="str">
        <f>VLOOKUP(A14,'[2]PC &gt; R$ 50.000'!$A$2:$L$79,8,FALSE)</f>
        <v>SPECS SURFACE NANO ANALYSIS GMBH</v>
      </c>
      <c r="F14" s="11" t="s">
        <v>8</v>
      </c>
    </row>
    <row r="15" spans="1:6" x14ac:dyDescent="0.25">
      <c r="A15" s="2">
        <v>6634</v>
      </c>
      <c r="B15" s="2">
        <f>VLOOKUP(A15,'[2]PC &gt; R$ 50.000'!$A$2:$L$79,4,FALSE)</f>
        <v>4510</v>
      </c>
      <c r="C15" s="4">
        <f>VLOOKUP(A15,'[2]PC &gt; R$ 50.000'!$A$2:$L$79,6,FALSE)</f>
        <v>41617</v>
      </c>
      <c r="D15" s="3">
        <v>76645</v>
      </c>
      <c r="E15" s="2" t="str">
        <f>VLOOKUP(A15,'[2]PC &gt; R$ 50.000'!$A$2:$L$79,8,FALSE)</f>
        <v>ELEMAR</v>
      </c>
      <c r="F15" s="11">
        <v>15800987000104</v>
      </c>
    </row>
    <row r="16" spans="1:6" x14ac:dyDescent="0.25">
      <c r="A16" s="1" t="s">
        <v>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92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Ribeiro Radomile</dc:creator>
  <cp:lastModifiedBy>Gabriela Ribeiro Radomile</cp:lastModifiedBy>
  <dcterms:created xsi:type="dcterms:W3CDTF">2019-03-20T15:27:54Z</dcterms:created>
  <dcterms:modified xsi:type="dcterms:W3CDTF">2019-03-25T21:20:48Z</dcterms:modified>
</cp:coreProperties>
</file>