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ayara.adorno\Desktop\"/>
    </mc:Choice>
  </mc:AlternateContent>
  <xr:revisionPtr revIDLastSave="0" documentId="13_ncr:1_{D136CB91-EEC2-406F-BAAF-1C6B42DA5D6C}" xr6:coauthVersionLast="47" xr6:coauthVersionMax="47" xr10:uidLastSave="{00000000-0000-0000-0000-000000000000}"/>
  <bookViews>
    <workbookView xWindow="-28920" yWindow="-1980" windowWidth="29040" windowHeight="15840" xr2:uid="{00000000-000D-0000-FFFF-FFFF00000000}"/>
  </bookViews>
  <sheets>
    <sheet name="GERAL" sheetId="1" r:id="rId1"/>
  </sheets>
  <definedNames>
    <definedName name="_xlnm._FilterDatabase" localSheetId="0" hidden="1">GERAL!$B$7:$J$19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I16" i="1"/>
  <c r="J16" i="1" s="1"/>
  <c r="H16" i="1"/>
  <c r="I15" i="1"/>
  <c r="J15" i="1" s="1"/>
  <c r="H15" i="1"/>
  <c r="I14" i="1"/>
  <c r="J14" i="1" s="1"/>
  <c r="H14" i="1"/>
  <c r="I13" i="1"/>
  <c r="H13" i="1"/>
  <c r="I12" i="1"/>
  <c r="H12" i="1"/>
  <c r="H18" i="1"/>
  <c r="J17" i="1" l="1"/>
  <c r="J13" i="1"/>
  <c r="J12" i="1"/>
  <c r="I11" i="1"/>
  <c r="H11" i="1"/>
  <c r="J11" i="1" l="1"/>
  <c r="I18" i="1" l="1"/>
  <c r="J18" i="1" l="1"/>
  <c r="N21" i="1" l="1"/>
  <c r="H21" i="1" l="1"/>
  <c r="I21" i="1"/>
  <c r="J21" i="1"/>
</calcChain>
</file>

<file path=xl/sharedStrings.xml><?xml version="1.0" encoding="utf-8"?>
<sst xmlns="http://schemas.openxmlformats.org/spreadsheetml/2006/main" count="39" uniqueCount="33">
  <si>
    <t>PLANILHA ORIENTATIVA</t>
  </si>
  <si>
    <t>VALOR UNITÁRIO R$</t>
  </si>
  <si>
    <t>VALOR TOTAL R$</t>
  </si>
  <si>
    <t>ITEM</t>
  </si>
  <si>
    <t>SERVIÇOS</t>
  </si>
  <si>
    <t>UNID.</t>
  </si>
  <si>
    <t>QUANT.</t>
  </si>
  <si>
    <t>MAT. / EQUIP.</t>
  </si>
  <si>
    <t>MÃO DE OBRA</t>
  </si>
  <si>
    <t>TOTAL                   MAT. / EQUIP.</t>
  </si>
  <si>
    <t>TOTAL R$</t>
  </si>
  <si>
    <t>SERVIÇOS PRELIMINARES</t>
  </si>
  <si>
    <t>1.1.1</t>
  </si>
  <si>
    <t>PLAN</t>
  </si>
  <si>
    <t>TOTAL                             MÃO DE OBRA</t>
  </si>
  <si>
    <t>1.1.2</t>
  </si>
  <si>
    <t>TOTAL</t>
  </si>
  <si>
    <t>MOBILIÁRIO</t>
  </si>
  <si>
    <t>CNPEM
MOBILIÁRIO SALAS FAC 
CAMPINAS - SP</t>
  </si>
  <si>
    <t xml:space="preserve">REVISÃO : 00
</t>
  </si>
  <si>
    <t>1.1.3</t>
  </si>
  <si>
    <t>1.1.4</t>
  </si>
  <si>
    <t>Superfície de trabalho ret c.o cub med 1,60x1,60x0,74m, autoportante, com caixa de conectividade, estrutura com 4 pés quadrados, 1 deles com subida de fiação e travessa transversais e fixação do tampo acabamento mel argila ou madeirado.</t>
  </si>
  <si>
    <t>um</t>
  </si>
  <si>
    <t xml:space="preserve">Plataforma com módulo único para 1 usuário com largura de 1,36x0,70x0,74m, estrutura metálicca, com caixa de conectividade e acabamento melamínico argila ou madeiado. </t>
  </si>
  <si>
    <t>Gaveteiro medindo 0,33x0,52x0,60m, comprimento para 2 gavetas medias e 1 gavetão para pasta suspensa, as gavetas medias com tri metal e roldanas de aço e gavetas para pasta suspensa sobre tri telescópio, fechada com trava única do conjunto, acabamento mel argila ou madeirad.</t>
  </si>
  <si>
    <t>Armário alto medindo 0,80x0,50x1,57m, fechado por duas portas com dobradiças metálicas e aberturas de 110 graus, fechadura com chave dobrável, com puxador acabamento melamínico madeirado, colorido ou grafite.</t>
  </si>
  <si>
    <t xml:space="preserve">Plataforma co para 2 usuários com estrutura metálica medindo 1,60x1,0x0,74m com calha met sob tampo para distribuição do cabeamento com caixa de conectividade. Acabamento mel argila ou madeirado. </t>
  </si>
  <si>
    <t>1.1.5</t>
  </si>
  <si>
    <t>Lousa de vidro temperado 4mm incolor, com pintura PU e película branca na parte posterior, com moldura em alumínio medindo 2,00 x 1,00</t>
  </si>
  <si>
    <t xml:space="preserve">Lousa de vidro temperado 4mm incolor, com pintura PU e película branca na parte posterior, com moldura em alumínio medindo 3,00 x 1,00 </t>
  </si>
  <si>
    <t>1.1.6</t>
  </si>
  <si>
    <t>1.1.7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</si>
</sst>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&quot;-&quot;??_-;_-@"/>
    <numFmt numFmtId="165" formatCode="_-&quot;R$&quot;* #,##0.00_-;\-&quot;R$&quot;* #,##0.00_-;_-&quot;R$&quot;* &quot;-&quot;??_-;_-@"/>
  </numFmts>
  <fonts count="18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4"/>
      <color theme="0"/>
      <name val="Arial Black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1"/>
      <color theme="0"/>
      <name val="Arial Black"/>
      <family val="2"/>
    </font>
    <font>
      <sz val="12"/>
      <color theme="0"/>
      <name val="Arial Black"/>
      <family val="2"/>
    </font>
    <font>
      <b/>
      <sz val="14"/>
      <color theme="0"/>
      <name val="Calibri"/>
      <family val="2"/>
    </font>
    <font>
      <b/>
      <sz val="14"/>
      <color rgb="FFFFFFFF"/>
      <name val="Calibri"/>
      <family val="2"/>
    </font>
    <font>
      <sz val="14"/>
      <color theme="0"/>
      <name val="Calibri"/>
      <family val="2"/>
    </font>
    <font>
      <sz val="11"/>
      <color rgb="FFC00000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17365D"/>
        <bgColor rgb="FF17365D"/>
      </patternFill>
    </fill>
    <fill>
      <patternFill patternType="solid">
        <fgColor rgb="FF434343"/>
        <bgColor rgb="FF434343"/>
      </patternFill>
    </fill>
    <fill>
      <patternFill patternType="solid">
        <fgColor rgb="FF1F497D"/>
        <bgColor rgb="FF1F497D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5" borderId="5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2" fontId="1" fillId="3" borderId="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4" fontId="11" fillId="6" borderId="6" xfId="0" applyNumberFormat="1" applyFont="1" applyFill="1" applyBorder="1" applyAlignment="1">
      <alignment horizontal="center" vertical="center"/>
    </xf>
    <xf numFmtId="165" fontId="11" fillId="6" borderId="6" xfId="0" applyNumberFormat="1" applyFont="1" applyFill="1" applyBorder="1" applyAlignment="1">
      <alignment horizontal="center" vertical="center"/>
    </xf>
    <xf numFmtId="0" fontId="1" fillId="0" borderId="0" xfId="0" applyFont="1"/>
    <xf numFmtId="0" fontId="5" fillId="0" borderId="13" xfId="0" applyFont="1" applyBorder="1"/>
    <xf numFmtId="0" fontId="5" fillId="0" borderId="11" xfId="0" applyFont="1" applyBorder="1"/>
    <xf numFmtId="0" fontId="6" fillId="0" borderId="13" xfId="0" applyFont="1" applyBorder="1" applyAlignment="1">
      <alignment horizontal="left" vertical="center" wrapText="1"/>
    </xf>
    <xf numFmtId="2" fontId="3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164" fontId="11" fillId="5" borderId="13" xfId="0" applyNumberFormat="1" applyFont="1" applyFill="1" applyBorder="1" applyAlignment="1">
      <alignment horizontal="center" vertical="center"/>
    </xf>
    <xf numFmtId="164" fontId="13" fillId="5" borderId="13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2" fillId="6" borderId="13" xfId="0" applyFont="1" applyFill="1" applyBorder="1" applyAlignment="1">
      <alignment horizontal="right" vertical="center" wrapText="1"/>
    </xf>
    <xf numFmtId="2" fontId="13" fillId="6" borderId="13" xfId="0" applyNumberFormat="1" applyFont="1" applyFill="1" applyBorder="1" applyAlignment="1">
      <alignment horizontal="center" vertical="center"/>
    </xf>
    <xf numFmtId="4" fontId="13" fillId="6" borderId="13" xfId="0" applyNumberFormat="1" applyFont="1" applyFill="1" applyBorder="1" applyAlignment="1">
      <alignment horizontal="center" vertical="center"/>
    </xf>
    <xf numFmtId="164" fontId="11" fillId="6" borderId="13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164" fontId="6" fillId="0" borderId="18" xfId="0" applyNumberFormat="1" applyFont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5" fillId="0" borderId="24" xfId="0" applyFont="1" applyBorder="1"/>
    <xf numFmtId="164" fontId="11" fillId="5" borderId="18" xfId="0" applyNumberFormat="1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165" fontId="2" fillId="0" borderId="28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vertical="center"/>
    </xf>
    <xf numFmtId="0" fontId="5" fillId="0" borderId="18" xfId="0" applyFont="1" applyBorder="1"/>
    <xf numFmtId="0" fontId="13" fillId="6" borderId="17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" fillId="0" borderId="23" xfId="0" applyFont="1" applyBorder="1"/>
    <xf numFmtId="164" fontId="1" fillId="7" borderId="30" xfId="0" applyNumberFormat="1" applyFont="1" applyFill="1" applyBorder="1"/>
    <xf numFmtId="164" fontId="12" fillId="7" borderId="31" xfId="0" applyNumberFormat="1" applyFont="1" applyFill="1" applyBorder="1" applyAlignment="1">
      <alignment horizontal="right" wrapText="1"/>
    </xf>
    <xf numFmtId="2" fontId="1" fillId="7" borderId="31" xfId="0" applyNumberFormat="1" applyFont="1" applyFill="1" applyBorder="1"/>
    <xf numFmtId="4" fontId="1" fillId="7" borderId="31" xfId="0" applyNumberFormat="1" applyFont="1" applyFill="1" applyBorder="1"/>
    <xf numFmtId="164" fontId="1" fillId="7" borderId="31" xfId="0" applyNumberFormat="1" applyFont="1" applyFill="1" applyBorder="1"/>
    <xf numFmtId="164" fontId="1" fillId="7" borderId="32" xfId="0" applyNumberFormat="1" applyFont="1" applyFill="1" applyBorder="1"/>
    <xf numFmtId="165" fontId="12" fillId="7" borderId="32" xfId="0" applyNumberFormat="1" applyFont="1" applyFill="1" applyBorder="1" applyAlignment="1">
      <alignment horizontal="center"/>
    </xf>
    <xf numFmtId="43" fontId="0" fillId="0" borderId="0" xfId="1" applyFont="1"/>
    <xf numFmtId="44" fontId="1" fillId="0" borderId="0" xfId="0" applyNumberFormat="1" applyFont="1" applyAlignment="1">
      <alignment vertical="center"/>
    </xf>
    <xf numFmtId="44" fontId="1" fillId="0" borderId="0" xfId="0" applyNumberFormat="1" applyFont="1"/>
    <xf numFmtId="43" fontId="14" fillId="0" borderId="0" xfId="1" applyFont="1" applyAlignment="1">
      <alignment vertical="center"/>
    </xf>
    <xf numFmtId="4" fontId="17" fillId="3" borderId="10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5" fillId="0" borderId="27" xfId="0" applyFont="1" applyBorder="1"/>
    <xf numFmtId="0" fontId="10" fillId="2" borderId="8" xfId="0" applyFont="1" applyFill="1" applyBorder="1" applyAlignment="1">
      <alignment horizontal="center" vertical="center" wrapText="1"/>
    </xf>
    <xf numFmtId="0" fontId="5" fillId="0" borderId="7" xfId="0" applyFont="1" applyBorder="1"/>
    <xf numFmtId="2" fontId="10" fillId="2" borderId="8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 wrapText="1"/>
    </xf>
    <xf numFmtId="164" fontId="9" fillId="4" borderId="9" xfId="0" applyNumberFormat="1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20" xfId="0" applyFont="1" applyBorder="1"/>
    <xf numFmtId="164" fontId="10" fillId="2" borderId="26" xfId="0" applyNumberFormat="1" applyFont="1" applyFill="1" applyBorder="1" applyAlignment="1">
      <alignment horizontal="center" vertical="center"/>
    </xf>
    <xf numFmtId="0" fontId="5" fillId="0" borderId="28" xfId="0" applyFont="1" applyBorder="1"/>
    <xf numFmtId="164" fontId="9" fillId="4" borderId="1" xfId="0" applyNumberFormat="1" applyFont="1" applyFill="1" applyBorder="1" applyAlignment="1">
      <alignment horizontal="center" vertical="center"/>
    </xf>
    <xf numFmtId="0" fontId="5" fillId="0" borderId="2" xfId="0" applyFont="1" applyBorder="1"/>
    <xf numFmtId="164" fontId="10" fillId="2" borderId="8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21" xfId="0" applyFont="1" applyBorder="1"/>
    <xf numFmtId="0" fontId="0" fillId="0" borderId="0" xfId="0"/>
    <xf numFmtId="0" fontId="5" fillId="0" borderId="23" xfId="0" applyFont="1" applyBorder="1"/>
    <xf numFmtId="0" fontId="5" fillId="0" borderId="11" xfId="0" applyFont="1" applyBorder="1"/>
    <xf numFmtId="0" fontId="5" fillId="0" borderId="12" xfId="0" applyFont="1" applyBorder="1"/>
    <xf numFmtId="164" fontId="6" fillId="3" borderId="9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22" xfId="0" applyFont="1" applyBorder="1"/>
    <xf numFmtId="0" fontId="5" fillId="0" borderId="10" xfId="0" applyFont="1" applyBorder="1"/>
    <xf numFmtId="0" fontId="5" fillId="0" borderId="24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showGridLines="0" tabSelected="1" topLeftCell="B1" zoomScaleNormal="100" workbookViewId="0">
      <pane ySplit="8" topLeftCell="A9" activePane="bottomLeft" state="frozen"/>
      <selection pane="bottomLeft" activeCell="C16" sqref="C16"/>
    </sheetView>
  </sheetViews>
  <sheetFormatPr defaultColWidth="12.625" defaultRowHeight="14.25" outlineLevelRow="2" x14ac:dyDescent="0.2"/>
  <cols>
    <col min="1" max="1" width="3.625" customWidth="1"/>
    <col min="2" max="2" width="8.375" customWidth="1"/>
    <col min="3" max="3" width="73.5" customWidth="1"/>
    <col min="4" max="4" width="7.625" customWidth="1"/>
    <col min="5" max="5" width="10.5" customWidth="1"/>
    <col min="6" max="6" width="16.375" customWidth="1"/>
    <col min="7" max="7" width="20.875" customWidth="1"/>
    <col min="8" max="8" width="25.875" customWidth="1"/>
    <col min="9" max="9" width="34" bestFit="1" customWidth="1"/>
    <col min="10" max="10" width="25.75" bestFit="1" customWidth="1"/>
    <col min="11" max="13" width="13.75" hidden="1" customWidth="1"/>
    <col min="14" max="14" width="17" hidden="1" customWidth="1"/>
    <col min="15" max="16" width="8" hidden="1" customWidth="1"/>
    <col min="17" max="17" width="8" customWidth="1"/>
    <col min="18" max="18" width="14.25" bestFit="1" customWidth="1"/>
    <col min="19" max="19" width="13.125" bestFit="1" customWidth="1"/>
    <col min="20" max="20" width="8" customWidth="1"/>
  </cols>
  <sheetData>
    <row r="1" spans="1:20" ht="15.75" customHeight="1" x14ac:dyDescent="0.2">
      <c r="A1" s="2"/>
      <c r="B1" s="67" t="s">
        <v>0</v>
      </c>
      <c r="C1" s="68"/>
      <c r="D1" s="68"/>
      <c r="E1" s="68"/>
      <c r="F1" s="68"/>
      <c r="G1" s="68"/>
      <c r="H1" s="68"/>
      <c r="I1" s="68"/>
      <c r="J1" s="69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">
      <c r="A2" s="2"/>
      <c r="B2" s="28"/>
      <c r="C2" s="12"/>
      <c r="D2" s="13"/>
      <c r="E2" s="14"/>
      <c r="F2" s="15"/>
      <c r="G2" s="15"/>
      <c r="H2" s="16"/>
      <c r="I2" s="16"/>
      <c r="J2" s="29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x14ac:dyDescent="0.2">
      <c r="A3" s="2"/>
      <c r="B3" s="70" t="s">
        <v>18</v>
      </c>
      <c r="C3" s="60"/>
      <c r="D3" s="60"/>
      <c r="E3" s="60"/>
      <c r="F3" s="60"/>
      <c r="G3" s="60"/>
      <c r="H3" s="71"/>
      <c r="I3" s="77" t="s">
        <v>19</v>
      </c>
      <c r="J3" s="61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x14ac:dyDescent="0.2">
      <c r="A4" s="2"/>
      <c r="B4" s="72"/>
      <c r="C4" s="73"/>
      <c r="D4" s="73"/>
      <c r="E4" s="73"/>
      <c r="F4" s="73"/>
      <c r="G4" s="73"/>
      <c r="H4" s="65"/>
      <c r="I4" s="78"/>
      <c r="J4" s="79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47.25" customHeight="1" x14ac:dyDescent="0.2">
      <c r="A5" s="2"/>
      <c r="B5" s="74"/>
      <c r="C5" s="75"/>
      <c r="D5" s="75"/>
      <c r="E5" s="75"/>
      <c r="F5" s="75"/>
      <c r="G5" s="75"/>
      <c r="H5" s="76"/>
      <c r="I5" s="80"/>
      <c r="J5" s="81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8.75" x14ac:dyDescent="0.2">
      <c r="A6" s="1"/>
      <c r="B6" s="30"/>
      <c r="C6" s="17"/>
      <c r="D6" s="18"/>
      <c r="E6" s="19"/>
      <c r="F6" s="64" t="s">
        <v>1</v>
      </c>
      <c r="G6" s="65"/>
      <c r="H6" s="59" t="s">
        <v>2</v>
      </c>
      <c r="I6" s="60"/>
      <c r="J6" s="6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x14ac:dyDescent="0.2">
      <c r="A7" s="1"/>
      <c r="B7" s="52" t="s">
        <v>3</v>
      </c>
      <c r="C7" s="54" t="s">
        <v>4</v>
      </c>
      <c r="D7" s="56" t="s">
        <v>5</v>
      </c>
      <c r="E7" s="57" t="s">
        <v>6</v>
      </c>
      <c r="F7" s="58" t="s">
        <v>7</v>
      </c>
      <c r="G7" s="66" t="s">
        <v>8</v>
      </c>
      <c r="H7" s="58" t="s">
        <v>9</v>
      </c>
      <c r="I7" s="58" t="s">
        <v>14</v>
      </c>
      <c r="J7" s="62" t="s">
        <v>10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4.6" customHeight="1" x14ac:dyDescent="0.2">
      <c r="A8" s="1"/>
      <c r="B8" s="53"/>
      <c r="C8" s="55"/>
      <c r="D8" s="55"/>
      <c r="E8" s="55"/>
      <c r="F8" s="55"/>
      <c r="G8" s="55"/>
      <c r="H8" s="55"/>
      <c r="I8" s="55"/>
      <c r="J8" s="63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x14ac:dyDescent="0.25">
      <c r="A9" s="9"/>
      <c r="B9" s="35"/>
      <c r="C9" s="10"/>
      <c r="D9" s="10"/>
      <c r="E9" s="10"/>
      <c r="F9" s="10"/>
      <c r="G9" s="10"/>
      <c r="H9" s="10"/>
      <c r="I9" s="10"/>
      <c r="J9" s="36"/>
      <c r="K9" s="1" t="b">
        <v>1</v>
      </c>
      <c r="L9" s="1" t="b">
        <v>1</v>
      </c>
      <c r="M9" s="1" t="b">
        <v>1</v>
      </c>
      <c r="N9" s="48">
        <v>0</v>
      </c>
      <c r="O9" s="9"/>
      <c r="P9" s="9"/>
      <c r="Q9" s="9"/>
      <c r="R9" s="9"/>
      <c r="S9" s="9"/>
      <c r="T9" s="9"/>
    </row>
    <row r="10" spans="1:20" x14ac:dyDescent="0.2">
      <c r="A10" s="1"/>
      <c r="B10" s="38">
        <v>1</v>
      </c>
      <c r="C10" s="3" t="s">
        <v>17</v>
      </c>
      <c r="D10" s="20"/>
      <c r="E10" s="20"/>
      <c r="F10" s="21"/>
      <c r="G10" s="21"/>
      <c r="H10" s="20"/>
      <c r="I10" s="20"/>
      <c r="J10" s="32"/>
      <c r="K10" s="1" t="b">
        <v>1</v>
      </c>
      <c r="L10" s="1" t="b">
        <v>1</v>
      </c>
      <c r="M10" s="1" t="b">
        <v>1</v>
      </c>
      <c r="N10" s="48">
        <v>0</v>
      </c>
      <c r="O10" s="1"/>
      <c r="P10" s="1"/>
      <c r="Q10" s="1"/>
      <c r="R10" s="1"/>
      <c r="S10" s="1"/>
      <c r="T10" s="1"/>
    </row>
    <row r="11" spans="1:20" ht="45" outlineLevel="2" x14ac:dyDescent="0.2">
      <c r="A11" s="1"/>
      <c r="B11" s="33" t="s">
        <v>12</v>
      </c>
      <c r="C11" s="4" t="s">
        <v>22</v>
      </c>
      <c r="D11" s="5" t="s">
        <v>23</v>
      </c>
      <c r="E11" s="51">
        <v>9</v>
      </c>
      <c r="F11" s="23">
        <v>0</v>
      </c>
      <c r="G11" s="23">
        <v>0</v>
      </c>
      <c r="H11" s="22">
        <f t="shared" ref="H11" si="0">F11*E11</f>
        <v>0</v>
      </c>
      <c r="I11" s="22">
        <f t="shared" ref="I11" si="1">G11*E11</f>
        <v>0</v>
      </c>
      <c r="J11" s="34">
        <f t="shared" ref="J11" si="2">I11+H11</f>
        <v>0</v>
      </c>
      <c r="K11" s="1" t="b">
        <v>1</v>
      </c>
      <c r="L11" s="1" t="b">
        <v>1</v>
      </c>
      <c r="M11" s="1" t="b">
        <v>1</v>
      </c>
      <c r="N11" s="48">
        <v>0</v>
      </c>
      <c r="O11" s="1"/>
      <c r="P11" s="1"/>
      <c r="Q11" s="1"/>
      <c r="R11" s="1"/>
      <c r="S11" s="1"/>
      <c r="T11" s="1"/>
    </row>
    <row r="12" spans="1:20" ht="30" outlineLevel="2" x14ac:dyDescent="0.2">
      <c r="A12" s="1"/>
      <c r="B12" s="33" t="s">
        <v>15</v>
      </c>
      <c r="C12" s="4" t="s">
        <v>24</v>
      </c>
      <c r="D12" s="5" t="s">
        <v>23</v>
      </c>
      <c r="E12" s="51">
        <v>6</v>
      </c>
      <c r="F12" s="23">
        <v>0</v>
      </c>
      <c r="G12" s="23">
        <v>0</v>
      </c>
      <c r="H12" s="22">
        <f t="shared" ref="H12:H14" si="3">F12*E12</f>
        <v>0</v>
      </c>
      <c r="I12" s="22">
        <f t="shared" ref="I12:I14" si="4">G12*E12</f>
        <v>0</v>
      </c>
      <c r="J12" s="34">
        <f t="shared" ref="J12:J14" si="5">I12+H12</f>
        <v>0</v>
      </c>
      <c r="K12" s="1"/>
      <c r="L12" s="1"/>
      <c r="M12" s="1"/>
      <c r="N12" s="48"/>
      <c r="O12" s="1"/>
      <c r="P12" s="1"/>
      <c r="Q12" s="1"/>
      <c r="R12" s="1"/>
      <c r="S12" s="1"/>
      <c r="T12" s="1"/>
    </row>
    <row r="13" spans="1:20" ht="60" outlineLevel="2" x14ac:dyDescent="0.2">
      <c r="A13" s="1"/>
      <c r="B13" s="33" t="s">
        <v>20</v>
      </c>
      <c r="C13" s="4" t="s">
        <v>25</v>
      </c>
      <c r="D13" s="5" t="s">
        <v>23</v>
      </c>
      <c r="E13" s="51">
        <v>6</v>
      </c>
      <c r="F13" s="23">
        <v>0</v>
      </c>
      <c r="G13" s="23">
        <v>0</v>
      </c>
      <c r="H13" s="22">
        <f t="shared" si="3"/>
        <v>0</v>
      </c>
      <c r="I13" s="22">
        <f t="shared" si="4"/>
        <v>0</v>
      </c>
      <c r="J13" s="34">
        <f t="shared" si="5"/>
        <v>0</v>
      </c>
      <c r="K13" s="1"/>
      <c r="L13" s="1"/>
      <c r="M13" s="1"/>
      <c r="N13" s="48"/>
      <c r="O13" s="1"/>
      <c r="P13" s="1"/>
      <c r="Q13" s="1"/>
      <c r="R13" s="1"/>
      <c r="S13" s="1"/>
      <c r="T13" s="1"/>
    </row>
    <row r="14" spans="1:20" ht="45" outlineLevel="2" x14ac:dyDescent="0.2">
      <c r="A14" s="1"/>
      <c r="B14" s="33" t="s">
        <v>21</v>
      </c>
      <c r="C14" s="4" t="s">
        <v>26</v>
      </c>
      <c r="D14" s="5" t="s">
        <v>23</v>
      </c>
      <c r="E14" s="51">
        <v>4</v>
      </c>
      <c r="F14" s="23">
        <v>0</v>
      </c>
      <c r="G14" s="23">
        <v>0</v>
      </c>
      <c r="H14" s="22">
        <f t="shared" si="3"/>
        <v>0</v>
      </c>
      <c r="I14" s="22">
        <f t="shared" si="4"/>
        <v>0</v>
      </c>
      <c r="J14" s="34">
        <f t="shared" si="5"/>
        <v>0</v>
      </c>
      <c r="K14" s="1"/>
      <c r="L14" s="1"/>
      <c r="M14" s="1"/>
      <c r="N14" s="48"/>
      <c r="O14" s="1"/>
      <c r="P14" s="1"/>
      <c r="Q14" s="1"/>
      <c r="R14" s="1"/>
      <c r="S14" s="1"/>
      <c r="T14" s="1"/>
    </row>
    <row r="15" spans="1:20" ht="45" outlineLevel="2" x14ac:dyDescent="0.2">
      <c r="A15" s="1"/>
      <c r="B15" s="33" t="s">
        <v>28</v>
      </c>
      <c r="C15" s="4" t="s">
        <v>27</v>
      </c>
      <c r="D15" s="5" t="s">
        <v>23</v>
      </c>
      <c r="E15" s="51">
        <v>1</v>
      </c>
      <c r="F15" s="23">
        <v>0</v>
      </c>
      <c r="G15" s="23">
        <v>0</v>
      </c>
      <c r="H15" s="22">
        <f t="shared" ref="H15:H16" si="6">F15*E15</f>
        <v>0</v>
      </c>
      <c r="I15" s="22">
        <f t="shared" ref="I15:I16" si="7">G15*E15</f>
        <v>0</v>
      </c>
      <c r="J15" s="34">
        <f t="shared" ref="J15:J16" si="8">I15+H15</f>
        <v>0</v>
      </c>
      <c r="K15" s="1"/>
      <c r="L15" s="1"/>
      <c r="M15" s="1"/>
      <c r="N15" s="48"/>
      <c r="O15" s="1"/>
      <c r="P15" s="1"/>
      <c r="Q15" s="1"/>
      <c r="R15" s="1"/>
      <c r="S15" s="1"/>
      <c r="T15" s="1"/>
    </row>
    <row r="16" spans="1:20" ht="30" outlineLevel="2" x14ac:dyDescent="0.2">
      <c r="A16" s="1"/>
      <c r="B16" s="33" t="s">
        <v>31</v>
      </c>
      <c r="C16" s="4" t="s">
        <v>29</v>
      </c>
      <c r="D16" s="5" t="s">
        <v>23</v>
      </c>
      <c r="E16" s="51">
        <v>2</v>
      </c>
      <c r="F16" s="23">
        <v>0</v>
      </c>
      <c r="G16" s="23">
        <v>0</v>
      </c>
      <c r="H16" s="22">
        <f t="shared" si="6"/>
        <v>0</v>
      </c>
      <c r="I16" s="22">
        <f t="shared" si="7"/>
        <v>0</v>
      </c>
      <c r="J16" s="34">
        <f t="shared" si="8"/>
        <v>0</v>
      </c>
      <c r="K16" s="1"/>
      <c r="L16" s="1"/>
      <c r="M16" s="1"/>
      <c r="N16" s="48"/>
      <c r="O16" s="1"/>
      <c r="P16" s="1"/>
      <c r="Q16" s="1"/>
      <c r="R16" s="1"/>
      <c r="S16" s="1"/>
      <c r="T16" s="1"/>
    </row>
    <row r="17" spans="1:20" ht="30" outlineLevel="2" x14ac:dyDescent="0.2">
      <c r="A17" s="1"/>
      <c r="B17" s="33" t="s">
        <v>32</v>
      </c>
      <c r="C17" s="4" t="s">
        <v>30</v>
      </c>
      <c r="D17" s="5" t="s">
        <v>23</v>
      </c>
      <c r="E17" s="51">
        <v>2</v>
      </c>
      <c r="F17" s="23">
        <v>0</v>
      </c>
      <c r="G17" s="23">
        <v>0</v>
      </c>
      <c r="H17" s="22">
        <f t="shared" ref="H17" si="9">F17*E17</f>
        <v>0</v>
      </c>
      <c r="I17" s="22">
        <f t="shared" ref="I17" si="10">G17*E17</f>
        <v>0</v>
      </c>
      <c r="J17" s="34">
        <f t="shared" ref="J17" si="11">I17+H17</f>
        <v>0</v>
      </c>
      <c r="K17" s="1"/>
      <c r="L17" s="1"/>
      <c r="M17" s="1"/>
      <c r="N17" s="48"/>
      <c r="O17" s="1"/>
      <c r="P17" s="1"/>
      <c r="Q17" s="1"/>
      <c r="R17" s="1"/>
      <c r="S17" s="1"/>
      <c r="T17" s="1"/>
    </row>
    <row r="18" spans="1:20" ht="18.75" x14ac:dyDescent="0.2">
      <c r="A18" s="6"/>
      <c r="B18" s="37"/>
      <c r="C18" s="24" t="s">
        <v>11</v>
      </c>
      <c r="D18" s="25"/>
      <c r="E18" s="26"/>
      <c r="F18" s="27"/>
      <c r="G18" s="7"/>
      <c r="H18" s="8" t="e">
        <f>SUM(#REF!+#REF!+#REF!)</f>
        <v>#REF!</v>
      </c>
      <c r="I18" s="8" t="e">
        <f>SUM(#REF!+#REF!+#REF!)</f>
        <v>#REF!</v>
      </c>
      <c r="J18" s="8" t="e">
        <f>SUM(#REF!+#REF!+#REF!)</f>
        <v>#REF!</v>
      </c>
      <c r="K18" s="1" t="b">
        <v>1</v>
      </c>
      <c r="L18" s="1" t="b">
        <v>1</v>
      </c>
      <c r="M18" s="1" t="b">
        <v>1</v>
      </c>
      <c r="N18" s="48">
        <v>1938264.8730423509</v>
      </c>
      <c r="O18" s="6"/>
      <c r="P18" s="6"/>
      <c r="Q18" s="6"/>
      <c r="R18" s="50"/>
      <c r="S18" s="50"/>
      <c r="T18" s="6"/>
    </row>
    <row r="19" spans="1:20" ht="15" x14ac:dyDescent="0.25">
      <c r="A19" s="9"/>
      <c r="B19" s="35"/>
      <c r="C19" s="10"/>
      <c r="D19" s="10"/>
      <c r="E19" s="10"/>
      <c r="F19" s="10"/>
      <c r="G19" s="10"/>
      <c r="H19" s="10"/>
      <c r="I19" s="10"/>
      <c r="J19" s="36"/>
      <c r="K19" s="1" t="b">
        <v>1</v>
      </c>
      <c r="L19" s="1" t="b">
        <v>1</v>
      </c>
      <c r="M19" s="1" t="b">
        <v>1</v>
      </c>
      <c r="N19" s="48">
        <v>0</v>
      </c>
      <c r="O19" s="9"/>
      <c r="P19" s="9"/>
      <c r="Q19" s="9"/>
      <c r="R19" s="9"/>
      <c r="S19" s="9"/>
      <c r="T19" s="9"/>
    </row>
    <row r="20" spans="1:20" ht="15" x14ac:dyDescent="0.25">
      <c r="A20" s="9"/>
      <c r="B20" s="39"/>
      <c r="C20" s="11"/>
      <c r="D20" s="11"/>
      <c r="E20" s="11"/>
      <c r="F20" s="11"/>
      <c r="G20" s="11"/>
      <c r="H20" s="11"/>
      <c r="I20" s="11"/>
      <c r="J20" s="31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9.5" thickBot="1" x14ac:dyDescent="0.35">
      <c r="A21" s="9"/>
      <c r="B21" s="40"/>
      <c r="C21" s="41" t="s">
        <v>16</v>
      </c>
      <c r="D21" s="42"/>
      <c r="E21" s="43"/>
      <c r="F21" s="44"/>
      <c r="G21" s="45"/>
      <c r="H21" s="46" t="e">
        <f>SUM(#REF!+#REF!+#REF!+#REF!+#REF!+#REF!+#REF!+#REF!+H18+#REF!)</f>
        <v>#REF!</v>
      </c>
      <c r="I21" s="46" t="e">
        <f>SUM(#REF!+#REF!+#REF!+#REF!+#REF!+#REF!+#REF!+#REF!+I18+#REF!)</f>
        <v>#REF!</v>
      </c>
      <c r="J21" s="46" t="e">
        <f>SUM(#REF!+#REF!+#REF!+#REF!+#REF!+#REF!+#REF!+#REF!+J18+#REF!)</f>
        <v>#REF!</v>
      </c>
      <c r="K21" s="9"/>
      <c r="L21" s="9"/>
      <c r="M21" s="9"/>
      <c r="N21" s="49">
        <f>SUM(N10:N20)/2</f>
        <v>969132.43652117543</v>
      </c>
      <c r="O21" s="9"/>
      <c r="P21" s="9"/>
      <c r="Q21" s="9"/>
      <c r="R21" s="9"/>
      <c r="S21" s="9"/>
      <c r="T21" s="9"/>
    </row>
    <row r="23" spans="1:20" x14ac:dyDescent="0.2">
      <c r="J23" s="47"/>
    </row>
    <row r="24" spans="1:20" x14ac:dyDescent="0.2">
      <c r="J24" s="47"/>
      <c r="K24" t="s">
        <v>13</v>
      </c>
    </row>
  </sheetData>
  <autoFilter ref="B7:J19" xr:uid="{00000000-0001-0000-0000-000000000000}"/>
  <dataConsolidate/>
  <mergeCells count="14">
    <mergeCell ref="B1:J1"/>
    <mergeCell ref="B3:H5"/>
    <mergeCell ref="I3:J5"/>
    <mergeCell ref="H6:J6"/>
    <mergeCell ref="H7:H8"/>
    <mergeCell ref="I7:I8"/>
    <mergeCell ref="J7:J8"/>
    <mergeCell ref="F6:G6"/>
    <mergeCell ref="G7:G8"/>
    <mergeCell ref="B7:B8"/>
    <mergeCell ref="C7:C8"/>
    <mergeCell ref="D7:D8"/>
    <mergeCell ref="E7:E8"/>
    <mergeCell ref="F7:F8"/>
  </mergeCells>
  <phoneticPr fontId="15" type="noConversion"/>
  <printOptions horizontalCentered="1"/>
  <pageMargins left="0.23622047244094499" right="0.23622047244094499" top="0.74803149606299202" bottom="0.74803149606299202" header="0" footer="0"/>
  <pageSetup paperSize="9" fitToHeight="0" orientation="landscape" r:id="rId1"/>
  <headerFooter>
    <oddFooter>&amp;L000000&amp;F #000000K-C Internal Only&amp;R&amp;P/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3a4946-5a04-41a3-a48e-826233bab09d">
      <Terms xmlns="http://schemas.microsoft.com/office/infopath/2007/PartnerControls"/>
    </lcf76f155ced4ddcb4097134ff3c332f>
    <TaxCatchAll xmlns="b895efaf-3450-4fac-8e90-0d09a0c68c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35EBA84A29974B84AF3B0AA33A25EA" ma:contentTypeVersion="16" ma:contentTypeDescription="Crie um novo documento." ma:contentTypeScope="" ma:versionID="7852cc179f20602ed81b8b21d2563159">
  <xsd:schema xmlns:xsd="http://www.w3.org/2001/XMLSchema" xmlns:xs="http://www.w3.org/2001/XMLSchema" xmlns:p="http://schemas.microsoft.com/office/2006/metadata/properties" xmlns:ns2="993a4946-5a04-41a3-a48e-826233bab09d" xmlns:ns3="b895efaf-3450-4fac-8e90-0d09a0c68c8a" targetNamespace="http://schemas.microsoft.com/office/2006/metadata/properties" ma:root="true" ma:fieldsID="1be3f37c9926c2e5eec403b5726e776f" ns2:_="" ns3:_="">
    <xsd:import namespace="993a4946-5a04-41a3-a48e-826233bab09d"/>
    <xsd:import namespace="b895efaf-3450-4fac-8e90-0d09a0c68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3a4946-5a04-41a3-a48e-826233bab0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a9107bda-5398-40d8-849a-0587795007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5efaf-3450-4fac-8e90-0d09a0c68c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161e05-42ca-4d1b-8607-8b6d91db1d23}" ma:internalName="TaxCatchAll" ma:showField="CatchAllData" ma:web="b895efaf-3450-4fac-8e90-0d09a0c68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9E4929-896F-4DFE-A4D4-CA8AAD066FA6}">
  <ds:schemaRefs>
    <ds:schemaRef ds:uri="http://schemas.microsoft.com/office/2006/metadata/properties"/>
    <ds:schemaRef ds:uri="http://schemas.microsoft.com/office/infopath/2007/PartnerControls"/>
    <ds:schemaRef ds:uri="993a4946-5a04-41a3-a48e-826233bab09d"/>
    <ds:schemaRef ds:uri="b895efaf-3450-4fac-8e90-0d09a0c68c8a"/>
    <ds:schemaRef ds:uri="db1a06a3-054b-430e-990c-611de16461c6"/>
    <ds:schemaRef ds:uri="68fc82ac-5e35-4dd5-b43d-f9baccdda2e9"/>
  </ds:schemaRefs>
</ds:datastoreItem>
</file>

<file path=customXml/itemProps2.xml><?xml version="1.0" encoding="utf-8"?>
<ds:datastoreItem xmlns:ds="http://schemas.openxmlformats.org/officeDocument/2006/customXml" ds:itemID="{6A12C800-12B6-4E40-9887-629590D55A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34C627-C175-4C42-A3DF-2E30A3779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3a4946-5a04-41a3-a48e-826233bab09d"/>
    <ds:schemaRef ds:uri="b895efaf-3450-4fac-8e90-0d09a0c68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Tadeu Brotones de Souza</dc:creator>
  <cp:keywords/>
  <dc:description/>
  <cp:lastModifiedBy>Mayara de Oliveira Adorno</cp:lastModifiedBy>
  <cp:revision/>
  <dcterms:created xsi:type="dcterms:W3CDTF">2022-03-02T20:10:24Z</dcterms:created>
  <dcterms:modified xsi:type="dcterms:W3CDTF">2023-10-30T12:35:26Z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0x0101008C35EBA84A29974B84AF3B0AA33A25EA</vt:lpwstr>
  </property>
  <property fmtid="{D5CDD505-2E9C-101B-9397-08002B2CF9AE}" pid="3" name="MediaServiceImageTags">
    <vt:lpwstr/>
  </property>
</Properties>
</file>